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 АТО" sheetId="1" r:id="rId1"/>
    <sheet name="Лист3" sheetId="2" r:id="rId2"/>
  </sheets>
  <definedNames>
    <definedName name="Excel_BuiltIn_Print_Titles_1">#REF!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<sst xmlns="http://schemas.openxmlformats.org/spreadsheetml/2006/main" count="803" uniqueCount="310">
  <si>
    <t>Приложение № 1</t>
  </si>
  <si>
    <t>Показатели прогноза социально-экономического развития муниципального образования «Город Кедровый»                                          на 2012-2014 гг.</t>
  </si>
  <si>
    <t>Показатели</t>
  </si>
  <si>
    <t>Единица измерения</t>
  </si>
  <si>
    <t>2008-факт</t>
  </si>
  <si>
    <t>2009-факт</t>
  </si>
  <si>
    <t>2010-факт</t>
  </si>
  <si>
    <t>2011- оценка</t>
  </si>
  <si>
    <t>2012-прогноз</t>
  </si>
  <si>
    <t>2013-прогноз</t>
  </si>
  <si>
    <t>2014-прогноз</t>
  </si>
  <si>
    <t>1 вар</t>
  </si>
  <si>
    <t>2 вар</t>
  </si>
  <si>
    <t>Производство промышленной продукции</t>
  </si>
  <si>
    <t>Объем отгруженных товаров собственного производства, выполненных работ и услуг собственными силами (итого по разделам C,D,E)</t>
  </si>
  <si>
    <t xml:space="preserve">млн. рублей </t>
  </si>
  <si>
    <t>индекс промышленного производства</t>
  </si>
  <si>
    <t>в % к пред. году</t>
  </si>
  <si>
    <t>в том числе по видам экономической деятельности</t>
  </si>
  <si>
    <t xml:space="preserve">С "Добыча полезных ископаемых" </t>
  </si>
  <si>
    <t>- в действующих ценах</t>
  </si>
  <si>
    <t>- индекс  производства</t>
  </si>
  <si>
    <t>- удельный вес в  объеме отгруженных товаров (C,D,E)</t>
  </si>
  <si>
    <t>%</t>
  </si>
  <si>
    <t>Из раздела С:</t>
  </si>
  <si>
    <r>
      <t>СА</t>
    </r>
    <r>
      <rPr>
        <b/>
        <i/>
        <sz val="12"/>
        <color indexed="8"/>
        <rFont val="Times New Roman Cyr"/>
        <family val="1"/>
      </rPr>
      <t xml:space="preserve">     Добыча топливно-энергетических полезных ископаемых </t>
    </r>
  </si>
  <si>
    <t>- удельный вес в объеме отгруженных товаров раздела С</t>
  </si>
  <si>
    <r>
      <t>СВ</t>
    </r>
    <r>
      <rPr>
        <b/>
        <i/>
        <sz val="12"/>
        <color indexed="8"/>
        <rFont val="Times New Roman Cyr"/>
        <family val="1"/>
      </rPr>
      <t xml:space="preserve">   Добыча прочих полезных ископаемых</t>
    </r>
  </si>
  <si>
    <t>D "Обрабатывающие производства"</t>
  </si>
  <si>
    <t>Из раздела D:</t>
  </si>
  <si>
    <r>
      <t xml:space="preserve">DA </t>
    </r>
    <r>
      <rPr>
        <b/>
        <i/>
        <sz val="12"/>
        <color indexed="8"/>
        <rFont val="Times New Roman Cyr"/>
        <family val="1"/>
      </rPr>
      <t xml:space="preserve">  Производство пищевых продуктов</t>
    </r>
  </si>
  <si>
    <t>- удельный вес в объеме отгруженных товаров раздела D</t>
  </si>
  <si>
    <r>
      <t xml:space="preserve">DB  </t>
    </r>
    <r>
      <rPr>
        <b/>
        <i/>
        <sz val="12"/>
        <color indexed="8"/>
        <rFont val="Times New Roman Cyr"/>
        <family val="1"/>
      </rPr>
      <t xml:space="preserve"> Текстильное и швейное производство</t>
    </r>
  </si>
  <si>
    <r>
      <t>DC</t>
    </r>
    <r>
      <rPr>
        <b/>
        <i/>
        <sz val="12"/>
        <color indexed="8"/>
        <rFont val="Times New Roman Cyr"/>
        <family val="1"/>
      </rPr>
      <t xml:space="preserve">   Производство кожи, производство обуви</t>
    </r>
  </si>
  <si>
    <r>
      <t>DD</t>
    </r>
    <r>
      <rPr>
        <b/>
        <i/>
        <sz val="12"/>
        <color indexed="8"/>
        <rFont val="Times New Roman Cyr"/>
        <family val="1"/>
      </rPr>
      <t xml:space="preserve">   Обработка древесины и производство изделий из дерева</t>
    </r>
  </si>
  <si>
    <r>
      <t xml:space="preserve">DE </t>
    </r>
    <r>
      <rPr>
        <b/>
        <i/>
        <sz val="12"/>
        <color indexed="8"/>
        <rFont val="Times New Roman Cyr"/>
        <family val="1"/>
      </rPr>
      <t xml:space="preserve">  Целлюлозно-бумажное производство; полиграфическая деятельность</t>
    </r>
  </si>
  <si>
    <t>Производство нефтепродуктов</t>
  </si>
  <si>
    <t>- индекс промышленного производства</t>
  </si>
  <si>
    <r>
      <t>DG</t>
    </r>
    <r>
      <rPr>
        <b/>
        <i/>
        <sz val="12"/>
        <color indexed="8"/>
        <rFont val="Times New Roman Cyr"/>
        <family val="1"/>
      </rPr>
      <t xml:space="preserve">   Химическое производство</t>
    </r>
  </si>
  <si>
    <r>
      <t>DH</t>
    </r>
    <r>
      <rPr>
        <b/>
        <i/>
        <sz val="12"/>
        <color indexed="8"/>
        <rFont val="Times New Roman Cyr"/>
        <family val="1"/>
      </rPr>
      <t xml:space="preserve">   Производство резиновых и пластмассовых изделий</t>
    </r>
  </si>
  <si>
    <r>
      <t>DI</t>
    </r>
    <r>
      <rPr>
        <b/>
        <i/>
        <sz val="12"/>
        <color indexed="8"/>
        <rFont val="Times New Roman Cyr"/>
        <family val="1"/>
      </rPr>
      <t xml:space="preserve">   Производство прочих неметаллических минеральных продуктов</t>
    </r>
  </si>
  <si>
    <r>
      <t>DJ</t>
    </r>
    <r>
      <rPr>
        <b/>
        <i/>
        <sz val="12"/>
        <color indexed="8"/>
        <rFont val="Times New Roman Cyr"/>
        <family val="1"/>
      </rPr>
      <t xml:space="preserve">   Производство готовых металлических изделий</t>
    </r>
  </si>
  <si>
    <r>
      <t>DK</t>
    </r>
    <r>
      <rPr>
        <b/>
        <vertAlign val="superscript"/>
        <sz val="12"/>
        <color indexed="8"/>
        <rFont val="Times New Roman Cyr"/>
        <family val="1"/>
      </rPr>
      <t>1)</t>
    </r>
    <r>
      <rPr>
        <b/>
        <i/>
        <sz val="12"/>
        <color indexed="8"/>
        <rFont val="Times New Roman Cyr"/>
        <family val="1"/>
      </rPr>
      <t xml:space="preserve"> Производство машин и оборудования (без производства оружия и боеприпасов)</t>
    </r>
  </si>
  <si>
    <r>
      <t>DL</t>
    </r>
    <r>
      <rPr>
        <b/>
        <i/>
        <sz val="12"/>
        <color indexed="8"/>
        <rFont val="Times New Roman Cyr"/>
        <family val="1"/>
      </rPr>
      <t xml:space="preserve">   Поизводство электро-, электронного и оптического оборудования </t>
    </r>
  </si>
  <si>
    <r>
      <t>DM</t>
    </r>
    <r>
      <rPr>
        <b/>
        <i/>
        <sz val="12"/>
        <color indexed="8"/>
        <rFont val="Times New Roman Cyr"/>
        <family val="1"/>
      </rPr>
      <t xml:space="preserve">   Производство транспортных средств  и оборудования </t>
    </r>
  </si>
  <si>
    <t>Прочие производства</t>
  </si>
  <si>
    <t>Производство прочих материалов и веществ</t>
  </si>
  <si>
    <t>Е "Производство и распределение электроэнергии, газа и воды"</t>
  </si>
  <si>
    <t>Из раздела Е:</t>
  </si>
  <si>
    <t>Производство, передача и распределение электроэнергии, газа и пара</t>
  </si>
  <si>
    <t>- удельный вес в объеме отгруженных товаров раздела E</t>
  </si>
  <si>
    <t>Сбор, очистка и распределение  воды</t>
  </si>
  <si>
    <t>Производство важнейших видов продукции в натуральном выражении</t>
  </si>
  <si>
    <t>Добыча нефти (включая газовый конденсат)</t>
  </si>
  <si>
    <t>тыс.тонн</t>
  </si>
  <si>
    <t>Добыча газа горючего природного (естественного)</t>
  </si>
  <si>
    <t>млн.куб.м</t>
  </si>
  <si>
    <t xml:space="preserve">Производство бензина автомобильного </t>
  </si>
  <si>
    <t>тыс. тонн</t>
  </si>
  <si>
    <t>Производство топлива дизельного</t>
  </si>
  <si>
    <t>Производство водки и ликеро-водочных изделий</t>
  </si>
  <si>
    <t>тыс.дкл</t>
  </si>
  <si>
    <t>Производство пива</t>
  </si>
  <si>
    <t>Производство полиэтилена</t>
  </si>
  <si>
    <t xml:space="preserve">Производство древесины деловой </t>
  </si>
  <si>
    <t>тыс. куб. м.</t>
  </si>
  <si>
    <t>Производство пиломатериала</t>
  </si>
  <si>
    <t>Производство строительного кирпича</t>
  </si>
  <si>
    <t>млн. условных кирпичей</t>
  </si>
  <si>
    <t>Производство обуви</t>
  </si>
  <si>
    <t>тыс.пар</t>
  </si>
  <si>
    <t>Производство трикотажных изделий</t>
  </si>
  <si>
    <t>тыс. шт.</t>
  </si>
  <si>
    <t>Сельское хозяйство</t>
  </si>
  <si>
    <t>Из раздела А:</t>
  </si>
  <si>
    <t xml:space="preserve"> Сельское хозяйство, охота и предоставление услуг в этих областях</t>
  </si>
  <si>
    <t xml:space="preserve">   - в действующих ценах</t>
  </si>
  <si>
    <t>млн. рублей</t>
  </si>
  <si>
    <t xml:space="preserve">   - в сопоставимых ценах</t>
  </si>
  <si>
    <t xml:space="preserve"> Растениеводство</t>
  </si>
  <si>
    <t xml:space="preserve"> Животноводство</t>
  </si>
  <si>
    <t>Лесное хозяйство и предоставление услуг в этой области</t>
  </si>
  <si>
    <t>Из общего объема продукции сельского хозяйства:</t>
  </si>
  <si>
    <t>Продукция сельскохозяйственных организаций:</t>
  </si>
  <si>
    <t>- в сопоставимых ценах</t>
  </si>
  <si>
    <t>Продукция крестьянских (фермерских) хозяйств:</t>
  </si>
  <si>
    <t xml:space="preserve">Продукция в хозяйствах населения: </t>
  </si>
  <si>
    <t>Производство основных видов сельскохозяйственной продукции:</t>
  </si>
  <si>
    <t>Зерно (в весе после доработки) - всего</t>
  </si>
  <si>
    <t>В том числе:</t>
  </si>
  <si>
    <t>- сельскохозяйственные организации</t>
  </si>
  <si>
    <t>- крестьянские (фермерские) хозяйства</t>
  </si>
  <si>
    <t>Картофель - всего</t>
  </si>
  <si>
    <t>- хозяйства населения</t>
  </si>
  <si>
    <t>Овощи - всего</t>
  </si>
  <si>
    <t>Скот и птица (в живом весе) - всего</t>
  </si>
  <si>
    <t>Молоко - всего</t>
  </si>
  <si>
    <t>Яйцо - всего</t>
  </si>
  <si>
    <t>млн. шт.</t>
  </si>
  <si>
    <t>Площади сельскохозяйственных угодий (во всех категориях хозяйств), занятые под посевами:</t>
  </si>
  <si>
    <t>- зерновых</t>
  </si>
  <si>
    <t>тыс. га</t>
  </si>
  <si>
    <t>- картофеля</t>
  </si>
  <si>
    <t>- овощей</t>
  </si>
  <si>
    <t xml:space="preserve">Поголовье скота и птицы на конец года (во всех категориях хозяйств): </t>
  </si>
  <si>
    <t>- крупный рогатый скот</t>
  </si>
  <si>
    <t>тыс. голов</t>
  </si>
  <si>
    <t>в том числе  коровы</t>
  </si>
  <si>
    <t xml:space="preserve">- свиньи </t>
  </si>
  <si>
    <t>- птица</t>
  </si>
  <si>
    <t>Инвестиционная и строительная деятельность</t>
  </si>
  <si>
    <t>Объем инвестиций в основной капитал за счет всех источников финансирования:</t>
  </si>
  <si>
    <r>
      <t xml:space="preserve">Из общего объема инвестиций  </t>
    </r>
    <r>
      <rPr>
        <sz val="12"/>
        <rFont val="Times New Roman"/>
        <family val="1"/>
      </rPr>
      <t>(по крупным и средним предприятиям)</t>
    </r>
    <r>
      <rPr>
        <b/>
        <sz val="12"/>
        <rFont val="Times New Roman"/>
        <family val="1"/>
      </rPr>
      <t>:</t>
    </r>
  </si>
  <si>
    <t xml:space="preserve"> А   Сельское хозяйство, охота и лесное хозяйство</t>
  </si>
  <si>
    <t>В Рыболовство, рыбоводство</t>
  </si>
  <si>
    <t>С   Добыча полезных ископаемых</t>
  </si>
  <si>
    <t xml:space="preserve"> Д   Обрабатывающие  производства</t>
  </si>
  <si>
    <t>Е   Производство и распределение электроэнергии, газа и воды</t>
  </si>
  <si>
    <t xml:space="preserve"> F   Строительство</t>
  </si>
  <si>
    <t xml:space="preserve"> G   Оптовая и розничная торговля</t>
  </si>
  <si>
    <t xml:space="preserve"> I   Транспорт и связь</t>
  </si>
  <si>
    <t xml:space="preserve"> К  Операции с недвижимым имуществом, аренда и предоставление услуг</t>
  </si>
  <si>
    <t xml:space="preserve"> М  Образование</t>
  </si>
  <si>
    <t xml:space="preserve"> N Здравоохранение и предоставление социальных услуг</t>
  </si>
  <si>
    <r>
      <t xml:space="preserve">Инвестиции в основной капитал по источникам финансирования </t>
    </r>
    <r>
      <rPr>
        <sz val="12"/>
        <rFont val="Times New Roman Cyr"/>
        <family val="1"/>
      </rPr>
      <t>(по крупным и средним предприятиям)</t>
    </r>
    <r>
      <rPr>
        <b/>
        <sz val="12"/>
        <rFont val="Times New Roman Cyr"/>
        <family val="1"/>
      </rPr>
      <t>:</t>
    </r>
  </si>
  <si>
    <t>Cобственные средства предприятий</t>
  </si>
  <si>
    <t>в том числе</t>
  </si>
  <si>
    <t>прибыль</t>
  </si>
  <si>
    <t>амортизация</t>
  </si>
  <si>
    <t xml:space="preserve">Привлеченные средства </t>
  </si>
  <si>
    <t>Иностранные инвестици</t>
  </si>
  <si>
    <t>млн. долл. США</t>
  </si>
  <si>
    <t>Объем выполненных работ и услуг собственными силами крупных и средних предприятий и организаций по виду деятельности "строительство"</t>
  </si>
  <si>
    <t>Потребительский рынок</t>
  </si>
  <si>
    <t>Оборот розничной торговли</t>
  </si>
  <si>
    <t>Нет данных</t>
  </si>
  <si>
    <t xml:space="preserve">Нет данных </t>
  </si>
  <si>
    <t>Удельный вес продовольственных товаров</t>
  </si>
  <si>
    <t>Удельный вес непродовольственных товаров</t>
  </si>
  <si>
    <t>Оборот общественного питания</t>
  </si>
  <si>
    <t>Объем платных услуг населению</t>
  </si>
  <si>
    <t>в том числе:</t>
  </si>
  <si>
    <t>Бытовые услуги</t>
  </si>
  <si>
    <t xml:space="preserve">Транспортные услуги </t>
  </si>
  <si>
    <t>Услуги связи</t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</si>
  <si>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</si>
  <si>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</si>
  <si>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</si>
  <si>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</si>
  <si>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</si>
  <si>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</si>
  <si>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</si>
  <si>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</si>
  <si>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правого характера</t>
  </si>
  <si>
    <t>Услуги в системе образования</t>
  </si>
  <si>
    <t xml:space="preserve">Прочие виды услуг </t>
  </si>
  <si>
    <t>Рынок труда и заработной платы</t>
  </si>
  <si>
    <t xml:space="preserve">Численность занятых в экономике (среднегодовая) - всего (по данным баланса трудовых ресурсов) </t>
  </si>
  <si>
    <t>тыс. чел.</t>
  </si>
  <si>
    <t>Распределение среднегодовой численности занятых в экономике по формам собственности:</t>
  </si>
  <si>
    <t>государственная  форма собственности</t>
  </si>
  <si>
    <t>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</si>
  <si>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</si>
  <si>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</si>
  <si>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</si>
  <si>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</si>
  <si>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</si>
  <si>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</si>
  <si>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</si>
  <si>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граждан,включая занятых в домашнем хозяйстве производством товаров и услуг для реализации (включая личное подсобное хозяйство)</t>
  </si>
  <si>
    <t>Среднесписочная численность работников предприятий/организаций - всего</t>
  </si>
  <si>
    <t>Численность официально зарегистрированных безработных (по результатам выборочного обследования)</t>
  </si>
  <si>
    <t>человек</t>
  </si>
  <si>
    <t>Уровень регистрируемой безработицы (удельный вес безработных в численности экономически активного населения)</t>
  </si>
  <si>
    <t>Фонд оплаты труда, всего</t>
  </si>
  <si>
    <t>тыс. рублей</t>
  </si>
  <si>
    <t>Среднемесячная заработная плата одного работника в целом по муниципальному району (городскому округу)</t>
  </si>
  <si>
    <t>рублей</t>
  </si>
  <si>
    <t>Финансы</t>
  </si>
  <si>
    <t>Прибыль прибыльных организаций</t>
  </si>
  <si>
    <t>млн .рублей</t>
  </si>
  <si>
    <t>Сальдированный финансовый результат (прибыль минус убыток)</t>
  </si>
  <si>
    <t>Развитие малого предпринимательства</t>
  </si>
  <si>
    <t>Количество малых предприятии - всего (на конец года)</t>
  </si>
  <si>
    <t>единиц</t>
  </si>
  <si>
    <t>Оборот малых предприятий</t>
  </si>
  <si>
    <t>Среднесписочная численность работников малых предприятий (без внешних совместителей)</t>
  </si>
  <si>
    <t>тыс . чел .</t>
  </si>
  <si>
    <t>Социальная сфера</t>
  </si>
  <si>
    <t>Обеспеченность:</t>
  </si>
  <si>
    <t>детей в возрасте 1-6 лет местами в дошкольных образовательных учреждениях</t>
  </si>
  <si>
    <t>воспитанников на 100 мест</t>
  </si>
  <si>
    <t>больничными койками (круглосуточный стационар)</t>
  </si>
  <si>
    <t>коек на 10 тыс. жителей</t>
  </si>
  <si>
    <t>койками дневного пребывания (при круглосуточном стационаре)</t>
  </si>
  <si>
    <t>койками сестринского ухода</t>
  </si>
  <si>
    <t>амбулаторно-поликлиническими учреждениями</t>
  </si>
  <si>
    <t>посещений в смену на 10 тыс. жителей</t>
  </si>
  <si>
    <t xml:space="preserve">врачами            </t>
  </si>
  <si>
    <t>чел. на 10 тыс. жителей</t>
  </si>
  <si>
    <t>средним медицинским персоналом</t>
  </si>
  <si>
    <t>домами-интернатами для престарелых и инвалидов и детей-инвалидов</t>
  </si>
  <si>
    <t>мест на 10 тыс. жителей</t>
  </si>
  <si>
    <t>общедоступными  библиотеками</t>
  </si>
  <si>
    <t>учреждениями культурно-досугового типа</t>
  </si>
  <si>
    <t>спортивными залами</t>
  </si>
  <si>
    <t>тыс.кв.м на 10 тыс.чел.</t>
  </si>
  <si>
    <t>плоскостными сооржениями</t>
  </si>
  <si>
    <t>кв.м на 10 тыс.чел.</t>
  </si>
  <si>
    <t>плавательными бассейнами</t>
  </si>
  <si>
    <t>кв.м зеркала воды на 10 тыс.чел.</t>
  </si>
  <si>
    <t>Удельный вес учащихся занимающихся в первую смену в дневных учреждениях общего образования (в % к общему числу обучающихся в этих учреждениях) (на начало года)</t>
  </si>
  <si>
    <t>город</t>
  </si>
  <si>
    <t>село</t>
  </si>
  <si>
    <t>Выпуск учащихсяиз государственных дневных полных средних общеобразовательных учреждений</t>
  </si>
  <si>
    <t>чел. на 100 жителей</t>
  </si>
  <si>
    <t xml:space="preserve">Транспорт </t>
  </si>
  <si>
    <t>Протяженность автомобильных дорог всего</t>
  </si>
  <si>
    <t>км</t>
  </si>
  <si>
    <t xml:space="preserve">    в том числе:</t>
  </si>
  <si>
    <t xml:space="preserve">    общего пользования</t>
  </si>
  <si>
    <t xml:space="preserve">    ведомственные</t>
  </si>
  <si>
    <t>Из общей протяженности автомобильных дорог - дороги с твердым покрытием -всего</t>
  </si>
  <si>
    <t xml:space="preserve">Строительство и реконструкция автомобильных дорог общего пользования </t>
  </si>
  <si>
    <t>Жилищно - коммунальное хозяйства</t>
  </si>
  <si>
    <t>Ввод в эксплуатацию жилых домов за счет всех источников финансирования</t>
  </si>
  <si>
    <t>тыс.кв.м общей площади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</si>
  <si>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</si>
  <si>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</si>
  <si>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Общая площадь муниципального жилищного фонда</t>
  </si>
  <si>
    <t>тыс.кв. м</t>
  </si>
  <si>
    <t xml:space="preserve">   общая площадь ветхого аварийного жилищного фонда</t>
  </si>
  <si>
    <t>Средняя обеспеченность населения общей площадью жилых домов (на конец года)</t>
  </si>
  <si>
    <t>кв. м  на человека</t>
  </si>
  <si>
    <t>Число семей, получивших жилые помещения и улучшивших жилищные условия в течении года</t>
  </si>
  <si>
    <t>ед.</t>
  </si>
  <si>
    <t>Количество квадратных метров площади, полученной семьями, улучшевшими жилищные условия</t>
  </si>
  <si>
    <t>5. Доля стоимости жилищно-коммунальных услуг, оплачиваемая населением</t>
  </si>
  <si>
    <t>Площадь капитально отремонтированных жилых домов за год</t>
  </si>
  <si>
    <t>тыс.кв. м на человека</t>
  </si>
  <si>
    <t>Полная стоимость предоставляемых жилищно-коммунальных услуг</t>
  </si>
  <si>
    <t>млн . руб .</t>
  </si>
  <si>
    <t>Муниципальное имущество</t>
  </si>
  <si>
    <t>Наличие основных фондов, находящихся в муниципальной собственности (по остаточной балансовой стоимости)</t>
  </si>
  <si>
    <t>тыс.руб.</t>
  </si>
  <si>
    <t>452864,4</t>
  </si>
  <si>
    <t>282939,5</t>
  </si>
  <si>
    <t>336187,4</t>
  </si>
  <si>
    <t>305000</t>
  </si>
  <si>
    <t>244000</t>
  </si>
  <si>
    <t>213500</t>
  </si>
  <si>
    <t>195200</t>
  </si>
  <si>
    <t>149500</t>
  </si>
  <si>
    <t>156000</t>
  </si>
  <si>
    <t>Территория</t>
  </si>
  <si>
    <t>Территория, всего</t>
  </si>
  <si>
    <t>тыс. кв.м.</t>
  </si>
  <si>
    <t xml:space="preserve">территория, находящаяся в ведении </t>
  </si>
  <si>
    <t>территория, находящаяся в собственности:</t>
  </si>
  <si>
    <t>предоставленная  физическим лицам:</t>
  </si>
  <si>
    <t>во владение, пользование</t>
  </si>
  <si>
    <t>в аренду</t>
  </si>
  <si>
    <t>предоставленная юридическим лицам:</t>
  </si>
  <si>
    <t>в пользование</t>
  </si>
  <si>
    <t>Площадь, предназначенная для строительства, всего</t>
  </si>
  <si>
    <t>жилых зданий</t>
  </si>
  <si>
    <t>объектов социально - культурного назначения</t>
  </si>
  <si>
    <t>Площадь, занимаемая объектами предназначенными для сноса, перепланировки и переноса на другую территорию</t>
  </si>
  <si>
    <t>Территориальные резервы для развития, всего</t>
  </si>
  <si>
    <t xml:space="preserve">в том числе: </t>
  </si>
  <si>
    <t>незастроенные сельскохозяйственные земли</t>
  </si>
  <si>
    <t>Демография</t>
  </si>
  <si>
    <t>Численность постоянного населения (среднегодовая)</t>
  </si>
  <si>
    <t>городского</t>
  </si>
  <si>
    <t>сельского</t>
  </si>
  <si>
    <t>Естественный прирост (убыль) на 1000 человек</t>
  </si>
  <si>
    <t>чел.</t>
  </si>
  <si>
    <t>Органы местного самоуправления</t>
  </si>
  <si>
    <t>Численность работников органов местного самоуправления</t>
  </si>
  <si>
    <t>45</t>
  </si>
  <si>
    <t>42</t>
  </si>
  <si>
    <t>в том числе: муниципальных служащих</t>
  </si>
  <si>
    <t>34</t>
  </si>
  <si>
    <t>35</t>
  </si>
  <si>
    <t>Расходы бюджета на органы местного самоуправления</t>
  </si>
  <si>
    <t>21125</t>
  </si>
  <si>
    <t>20539</t>
  </si>
  <si>
    <t>20407</t>
  </si>
  <si>
    <t>20979</t>
  </si>
  <si>
    <t>Окружающая среда</t>
  </si>
  <si>
    <t>Количество предприятий, имеющих выбросы загрязняющих веществ в атмосферу</t>
  </si>
  <si>
    <t xml:space="preserve">2  </t>
  </si>
  <si>
    <t>1</t>
  </si>
  <si>
    <t>Выбросы загрязняющих веществ в атмосферный воздух</t>
  </si>
  <si>
    <t>тонн</t>
  </si>
  <si>
    <t>62,5</t>
  </si>
  <si>
    <t>19,4</t>
  </si>
  <si>
    <t>31,923</t>
  </si>
  <si>
    <t>32</t>
  </si>
  <si>
    <t>твердые вещества</t>
  </si>
  <si>
    <t>0,006</t>
  </si>
  <si>
    <t xml:space="preserve">газообразные и жидкие </t>
  </si>
  <si>
    <t>31,917</t>
  </si>
  <si>
    <t>В расчете на одного жителя</t>
  </si>
  <si>
    <t>0,01</t>
  </si>
  <si>
    <t>0</t>
  </si>
  <si>
    <t>Текущие затраты на охрану окружающей среды</t>
  </si>
  <si>
    <t>30</t>
  </si>
  <si>
    <t>65</t>
  </si>
  <si>
    <t>60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</si>
</sst>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0.00"/>
  </numFmts>
  <fonts count="34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color indexed="8"/>
      <name val="Times New Roman Cyr"/>
      <family val="1"/>
    </font>
    <font>
      <sz val="10"/>
      <color indexed="8"/>
      <name val="Arial Cyr"/>
      <family val="2"/>
    </font>
    <font>
      <i/>
      <sz val="18"/>
      <color indexed="8"/>
      <name val="Times New Roman Cyr"/>
      <family val="1"/>
    </font>
    <font>
      <i/>
      <sz val="16"/>
      <color indexed="8"/>
      <name val="Times New Roman Cyr"/>
      <family val="1"/>
    </font>
    <font>
      <b/>
      <sz val="15"/>
      <name val="Times New Roman Cyr"/>
      <family val="1"/>
    </font>
    <font>
      <b/>
      <sz val="14"/>
      <name val="Times New Roman Cyr"/>
      <family val="1"/>
    </font>
    <font>
      <b/>
      <sz val="14"/>
      <color indexed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color indexed="16"/>
      <name val="Arial Cyr"/>
      <family val="2"/>
    </font>
    <font>
      <i/>
      <sz val="12"/>
      <name val="Times New Roman Cyr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2"/>
      <name val="Arial Cyr"/>
      <family val="2"/>
    </font>
    <font>
      <b/>
      <i/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vertAlign val="superscript"/>
      <sz val="12"/>
      <color indexed="8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 Cyr"/>
      <family val="1"/>
    </font>
    <font>
      <sz val="8"/>
      <color indexed="8"/>
      <name val="Times New Roman"/>
      <family val="1"/>
    </font>
    <font>
      <b/>
      <sz val="12"/>
      <color indexed="8"/>
      <name val="Arial Cyr"/>
      <family val="2"/>
    </font>
    <font>
      <b/>
      <sz val="12"/>
      <name val="Arial Cyr"/>
      <family val="2"/>
    </font>
    <font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Arial Cyr"/>
      <family val="2"/>
    </font>
    <font>
      <sz val="9"/>
      <name val="Times New Roman"/>
      <family val="1"/>
    </font>
    <font>
      <b/>
      <sz val="11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9">
    <xf numFmtId="164" fontId="0" fillId="0" borderId="0" xfId="0" applyAlignment="1">
      <alignment/>
    </xf>
    <xf numFmtId="165" fontId="2" fillId="0" borderId="0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164" fontId="4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top"/>
      <protection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9" fillId="0" borderId="2" xfId="0" applyNumberFormat="1" applyFont="1" applyFill="1" applyBorder="1" applyAlignment="1" applyProtection="1">
      <alignment horizontal="center" vertical="center" wrapText="1"/>
      <protection/>
    </xf>
    <xf numFmtId="164" fontId="9" fillId="0" borderId="3" xfId="0" applyNumberFormat="1" applyFont="1" applyFill="1" applyBorder="1" applyAlignment="1" applyProtection="1">
      <alignment horizontal="center" vertical="center"/>
      <protection/>
    </xf>
    <xf numFmtId="164" fontId="9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9" fillId="0" borderId="5" xfId="0" applyNumberFormat="1" applyFont="1" applyFill="1" applyBorder="1" applyAlignment="1" applyProtection="1">
      <alignment horizontal="center" vertical="center"/>
      <protection/>
    </xf>
    <xf numFmtId="164" fontId="9" fillId="0" borderId="6" xfId="0" applyNumberFormat="1" applyFont="1" applyFill="1" applyBorder="1" applyAlignment="1" applyProtection="1">
      <alignment horizontal="center" vertical="center"/>
      <protection/>
    </xf>
    <xf numFmtId="165" fontId="8" fillId="2" borderId="7" xfId="0" applyNumberFormat="1" applyFont="1" applyFill="1" applyBorder="1" applyAlignment="1" applyProtection="1">
      <alignment horizontal="center" vertical="center"/>
      <protection/>
    </xf>
    <xf numFmtId="164" fontId="4" fillId="3" borderId="0" xfId="0" applyFont="1" applyFill="1" applyAlignment="1">
      <alignment horizontal="center" vertical="center"/>
    </xf>
    <xf numFmtId="164" fontId="0" fillId="3" borderId="0" xfId="0" applyFill="1" applyAlignment="1">
      <alignment horizontal="center" vertical="center"/>
    </xf>
    <xf numFmtId="164" fontId="10" fillId="0" borderId="8" xfId="0" applyFont="1" applyFill="1" applyBorder="1" applyAlignment="1">
      <alignment vertical="center" wrapText="1"/>
    </xf>
    <xf numFmtId="164" fontId="11" fillId="0" borderId="9" xfId="0" applyNumberFormat="1" applyFont="1" applyFill="1" applyBorder="1" applyAlignment="1" applyProtection="1">
      <alignment horizontal="center" vertical="center" wrapText="1"/>
      <protection/>
    </xf>
    <xf numFmtId="164" fontId="12" fillId="0" borderId="9" xfId="0" applyNumberFormat="1" applyFont="1" applyFill="1" applyBorder="1" applyAlignment="1" applyProtection="1">
      <alignment horizontal="center" vertical="center"/>
      <protection/>
    </xf>
    <xf numFmtId="164" fontId="12" fillId="0" borderId="9" xfId="0" applyFont="1" applyFill="1" applyBorder="1" applyAlignment="1">
      <alignment horizontal="center" vertical="center"/>
    </xf>
    <xf numFmtId="164" fontId="13" fillId="0" borderId="0" xfId="0" applyFont="1" applyFill="1" applyAlignment="1">
      <alignment/>
    </xf>
    <xf numFmtId="164" fontId="14" fillId="0" borderId="0" xfId="0" applyFont="1" applyFill="1" applyAlignment="1">
      <alignment/>
    </xf>
    <xf numFmtId="164" fontId="2" fillId="0" borderId="8" xfId="0" applyFont="1" applyFill="1" applyBorder="1" applyAlignment="1">
      <alignment vertical="center" wrapText="1"/>
    </xf>
    <xf numFmtId="165" fontId="15" fillId="0" borderId="8" xfId="0" applyNumberFormat="1" applyFont="1" applyFill="1" applyBorder="1" applyAlignment="1" applyProtection="1">
      <alignment horizontal="left" vertical="center" wrapText="1"/>
      <protection/>
    </xf>
    <xf numFmtId="164" fontId="16" fillId="0" borderId="9" xfId="0" applyFont="1" applyFill="1" applyBorder="1" applyAlignment="1">
      <alignment horizontal="center" vertical="center"/>
    </xf>
    <xf numFmtId="164" fontId="17" fillId="0" borderId="8" xfId="0" applyFont="1" applyFill="1" applyBorder="1" applyAlignment="1">
      <alignment horizontal="left" vertical="top" wrapText="1"/>
    </xf>
    <xf numFmtId="164" fontId="0" fillId="0" borderId="9" xfId="0" applyFont="1" applyBorder="1" applyAlignment="1">
      <alignment horizontal="center" wrapText="1"/>
    </xf>
    <xf numFmtId="164" fontId="12" fillId="0" borderId="9" xfId="0" applyFont="1" applyBorder="1" applyAlignment="1">
      <alignment horizontal="center" vertical="center"/>
    </xf>
    <xf numFmtId="165" fontId="2" fillId="0" borderId="8" xfId="0" applyNumberFormat="1" applyFont="1" applyFill="1" applyBorder="1" applyAlignment="1" applyProtection="1">
      <alignment horizontal="left" vertical="center" wrapText="1"/>
      <protection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8" xfId="0" applyFont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21" fillId="0" borderId="10" xfId="0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5" fontId="3" fillId="0" borderId="8" xfId="0" applyNumberFormat="1" applyFont="1" applyFill="1" applyBorder="1" applyAlignment="1" applyProtection="1">
      <alignment horizontal="left" vertical="center" wrapText="1"/>
      <protection/>
    </xf>
    <xf numFmtId="164" fontId="21" fillId="0" borderId="8" xfId="0" applyFont="1" applyBorder="1" applyAlignment="1">
      <alignment horizontal="left" vertical="center" wrapText="1"/>
    </xf>
    <xf numFmtId="164" fontId="21" fillId="0" borderId="9" xfId="0" applyFont="1" applyBorder="1" applyAlignment="1">
      <alignment horizontal="left" vertical="center" wrapText="1"/>
    </xf>
    <xf numFmtId="164" fontId="20" fillId="0" borderId="8" xfId="0" applyFont="1" applyBorder="1" applyAlignment="1">
      <alignment horizontal="left" vertical="center" wrapText="1"/>
    </xf>
    <xf numFmtId="164" fontId="17" fillId="0" borderId="8" xfId="0" applyFont="1" applyFill="1" applyBorder="1" applyAlignment="1">
      <alignment horizontal="left" vertical="center" wrapText="1"/>
    </xf>
    <xf numFmtId="164" fontId="23" fillId="0" borderId="8" xfId="0" applyFont="1" applyFill="1" applyBorder="1" applyAlignment="1">
      <alignment horizontal="left" vertical="center" wrapText="1"/>
    </xf>
    <xf numFmtId="164" fontId="24" fillId="0" borderId="9" xfId="0" applyFont="1" applyBorder="1" applyAlignment="1">
      <alignment horizontal="center" wrapText="1"/>
    </xf>
    <xf numFmtId="165" fontId="2" fillId="0" borderId="8" xfId="0" applyNumberFormat="1" applyFont="1" applyFill="1" applyBorder="1" applyAlignment="1" applyProtection="1">
      <alignment vertical="center" wrapText="1"/>
      <protection/>
    </xf>
    <xf numFmtId="164" fontId="16" fillId="0" borderId="9" xfId="0" applyNumberFormat="1" applyFont="1" applyFill="1" applyBorder="1" applyAlignment="1" applyProtection="1">
      <alignment horizontal="center" vertical="center"/>
      <protection/>
    </xf>
    <xf numFmtId="165" fontId="2" fillId="0" borderId="11" xfId="0" applyNumberFormat="1" applyFont="1" applyFill="1" applyBorder="1" applyAlignment="1" applyProtection="1">
      <alignment horizontal="left" vertical="center" wrapText="1"/>
      <protection/>
    </xf>
    <xf numFmtId="164" fontId="11" fillId="0" borderId="12" xfId="0" applyNumberFormat="1" applyFont="1" applyFill="1" applyBorder="1" applyAlignment="1" applyProtection="1">
      <alignment horizontal="center" vertical="center" wrapText="1"/>
      <protection/>
    </xf>
    <xf numFmtId="165" fontId="2" fillId="0" borderId="13" xfId="0" applyNumberFormat="1" applyFont="1" applyFill="1" applyBorder="1" applyAlignment="1" applyProtection="1">
      <alignment horizontal="left" vertical="center" wrapText="1"/>
      <protection/>
    </xf>
    <xf numFmtId="164" fontId="11" fillId="0" borderId="5" xfId="0" applyNumberFormat="1" applyFont="1" applyFill="1" applyBorder="1" applyAlignment="1" applyProtection="1">
      <alignment horizontal="center" vertical="center" wrapText="1"/>
      <protection/>
    </xf>
    <xf numFmtId="165" fontId="8" fillId="2" borderId="14" xfId="0" applyNumberFormat="1" applyFont="1" applyFill="1" applyBorder="1" applyAlignment="1" applyProtection="1">
      <alignment horizontal="center" vertical="center"/>
      <protection/>
    </xf>
    <xf numFmtId="164" fontId="4" fillId="4" borderId="0" xfId="0" applyFont="1" applyFill="1" applyAlignment="1">
      <alignment horizontal="center" vertical="center"/>
    </xf>
    <xf numFmtId="164" fontId="0" fillId="4" borderId="0" xfId="0" applyFill="1" applyAlignment="1">
      <alignment horizontal="center" vertical="center"/>
    </xf>
    <xf numFmtId="164" fontId="20" fillId="0" borderId="8" xfId="0" applyFont="1" applyBorder="1" applyAlignment="1">
      <alignment horizontal="center" vertical="center"/>
    </xf>
    <xf numFmtId="165" fontId="25" fillId="0" borderId="8" xfId="0" applyNumberFormat="1" applyFont="1" applyFill="1" applyBorder="1" applyAlignment="1" applyProtection="1">
      <alignment horizontal="left" vertical="center" wrapText="1"/>
      <protection/>
    </xf>
    <xf numFmtId="165" fontId="11" fillId="0" borderId="9" xfId="0" applyNumberFormat="1" applyFont="1" applyFill="1" applyBorder="1" applyAlignment="1" applyProtection="1">
      <alignment horizontal="center" vertical="center"/>
      <protection/>
    </xf>
    <xf numFmtId="164" fontId="11" fillId="0" borderId="9" xfId="0" applyNumberFormat="1" applyFont="1" applyFill="1" applyBorder="1" applyAlignment="1" applyProtection="1">
      <alignment horizontal="center" vertical="center"/>
      <protection/>
    </xf>
    <xf numFmtId="165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65" fontId="2" fillId="0" borderId="8" xfId="0" applyNumberFormat="1" applyFont="1" applyFill="1" applyBorder="1" applyAlignment="1" applyProtection="1">
      <alignment horizontal="left" vertical="center" wrapText="1" indent="4"/>
      <protection/>
    </xf>
    <xf numFmtId="165" fontId="25" fillId="0" borderId="8" xfId="0" applyNumberFormat="1" applyFont="1" applyFill="1" applyBorder="1" applyAlignment="1" applyProtection="1">
      <alignment vertical="center" wrapText="1"/>
      <protection/>
    </xf>
    <xf numFmtId="165" fontId="15" fillId="0" borderId="8" xfId="0" applyNumberFormat="1" applyFont="1" applyFill="1" applyBorder="1" applyAlignment="1" applyProtection="1">
      <alignment horizontal="center" vertical="center" wrapText="1"/>
      <protection/>
    </xf>
    <xf numFmtId="165" fontId="10" fillId="0" borderId="8" xfId="0" applyNumberFormat="1" applyFont="1" applyFill="1" applyBorder="1" applyAlignment="1" applyProtection="1">
      <alignment vertical="center" wrapText="1"/>
      <protection/>
    </xf>
    <xf numFmtId="165" fontId="2" fillId="0" borderId="13" xfId="0" applyNumberFormat="1" applyFont="1" applyFill="1" applyBorder="1" applyAlignment="1" applyProtection="1">
      <alignment vertical="center" wrapText="1"/>
      <protection/>
    </xf>
    <xf numFmtId="164" fontId="11" fillId="0" borderId="5" xfId="0" applyNumberFormat="1" applyFont="1" applyFill="1" applyBorder="1" applyAlignment="1" applyProtection="1">
      <alignment horizontal="center" vertical="center"/>
      <protection/>
    </xf>
    <xf numFmtId="165" fontId="10" fillId="0" borderId="8" xfId="0" applyNumberFormat="1" applyFont="1" applyFill="1" applyBorder="1" applyAlignment="1" applyProtection="1">
      <alignment horizontal="left" vertical="center" wrapText="1"/>
      <protection/>
    </xf>
    <xf numFmtId="165" fontId="17" fillId="0" borderId="8" xfId="0" applyNumberFormat="1" applyFont="1" applyFill="1" applyBorder="1" applyAlignment="1" applyProtection="1">
      <alignment horizontal="left" vertical="center" wrapText="1"/>
      <protection/>
    </xf>
    <xf numFmtId="164" fontId="24" fillId="0" borderId="9" xfId="0" applyNumberFormat="1" applyFont="1" applyFill="1" applyBorder="1" applyAlignment="1" applyProtection="1">
      <alignment horizontal="center" vertical="center" wrapText="1"/>
      <protection/>
    </xf>
    <xf numFmtId="166" fontId="12" fillId="0" borderId="9" xfId="0" applyNumberFormat="1" applyFont="1" applyBorder="1" applyAlignment="1">
      <alignment horizontal="center" vertical="center"/>
    </xf>
    <xf numFmtId="165" fontId="23" fillId="0" borderId="8" xfId="0" applyNumberFormat="1" applyFont="1" applyFill="1" applyBorder="1" applyAlignment="1" applyProtection="1">
      <alignment horizontal="left" vertical="center" wrapText="1"/>
      <protection/>
    </xf>
    <xf numFmtId="165" fontId="17" fillId="0" borderId="9" xfId="0" applyNumberFormat="1" applyFont="1" applyFill="1" applyBorder="1" applyAlignment="1" applyProtection="1">
      <alignment horizontal="left" vertical="center" wrapText="1"/>
      <protection/>
    </xf>
    <xf numFmtId="165" fontId="16" fillId="0" borderId="9" xfId="0" applyNumberFormat="1" applyFont="1" applyFill="1" applyBorder="1" applyAlignment="1" applyProtection="1">
      <alignment horizontal="center" vertical="center" wrapText="1"/>
      <protection/>
    </xf>
    <xf numFmtId="165" fontId="2" fillId="0" borderId="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5" borderId="0" xfId="0" applyFont="1" applyFill="1" applyAlignment="1">
      <alignment horizontal="center" vertical="center"/>
    </xf>
    <xf numFmtId="164" fontId="0" fillId="5" borderId="0" xfId="0" applyFill="1" applyAlignment="1">
      <alignment horizontal="center" vertical="center"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6" fillId="0" borderId="9" xfId="0" applyNumberFormat="1" applyFont="1" applyFill="1" applyBorder="1" applyAlignment="1" applyProtection="1">
      <alignment horizontal="center" vertical="center"/>
      <protection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5" fontId="15" fillId="0" borderId="8" xfId="0" applyNumberFormat="1" applyFont="1" applyFill="1" applyBorder="1" applyAlignment="1" applyProtection="1">
      <alignment horizontal="left" vertical="center" wrapText="1" indent="4"/>
      <protection/>
    </xf>
    <xf numFmtId="165" fontId="15" fillId="0" borderId="13" xfId="0" applyNumberFormat="1" applyFont="1" applyFill="1" applyBorder="1" applyAlignment="1" applyProtection="1">
      <alignment horizontal="left" vertical="center" wrapText="1" indent="4"/>
      <protection/>
    </xf>
    <xf numFmtId="165" fontId="8" fillId="2" borderId="15" xfId="0" applyNumberFormat="1" applyFont="1" applyFill="1" applyBorder="1" applyAlignment="1" applyProtection="1">
      <alignment horizontal="center" vertical="center"/>
      <protection/>
    </xf>
    <xf numFmtId="164" fontId="12" fillId="2" borderId="0" xfId="0" applyFont="1" applyFill="1" applyAlignment="1">
      <alignment horizontal="center" vertical="center"/>
    </xf>
    <xf numFmtId="165" fontId="23" fillId="0" borderId="8" xfId="0" applyNumberFormat="1" applyFont="1" applyFill="1" applyBorder="1" applyAlignment="1" applyProtection="1">
      <alignment horizontal="left" vertical="center" wrapText="1" indent="2"/>
      <protection/>
    </xf>
    <xf numFmtId="165" fontId="23" fillId="0" borderId="8" xfId="0" applyNumberFormat="1" applyFont="1" applyFill="1" applyBorder="1" applyAlignment="1" applyProtection="1">
      <alignment horizontal="left" vertical="top" wrapText="1" indent="6"/>
      <protection/>
    </xf>
    <xf numFmtId="165" fontId="23" fillId="0" borderId="8" xfId="0" applyNumberFormat="1" applyFont="1" applyFill="1" applyBorder="1" applyAlignment="1" applyProtection="1">
      <alignment horizontal="left" vertical="center" wrapText="1" indent="6"/>
      <protection/>
    </xf>
    <xf numFmtId="164" fontId="4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5" fontId="2" fillId="0" borderId="8" xfId="0" applyNumberFormat="1" applyFont="1" applyFill="1" applyBorder="1" applyAlignment="1" applyProtection="1">
      <alignment horizontal="left" vertical="center"/>
      <protection/>
    </xf>
    <xf numFmtId="165" fontId="2" fillId="0" borderId="8" xfId="0" applyNumberFormat="1" applyFont="1" applyFill="1" applyBorder="1" applyAlignment="1" applyProtection="1">
      <alignment horizontal="left" vertical="center" indent="2"/>
      <protection/>
    </xf>
    <xf numFmtId="165" fontId="2" fillId="0" borderId="11" xfId="0" applyNumberFormat="1" applyFont="1" applyFill="1" applyBorder="1" applyAlignment="1" applyProtection="1">
      <alignment horizontal="left" vertical="center" indent="2"/>
      <protection/>
    </xf>
    <xf numFmtId="165" fontId="2" fillId="0" borderId="9" xfId="0" applyNumberFormat="1" applyFont="1" applyFill="1" applyBorder="1" applyAlignment="1" applyProtection="1">
      <alignment horizontal="left" vertical="center" wrapText="1"/>
      <protection/>
    </xf>
    <xf numFmtId="165" fontId="8" fillId="2" borderId="9" xfId="0" applyNumberFormat="1" applyFont="1" applyFill="1" applyBorder="1" applyAlignment="1" applyProtection="1">
      <alignment horizontal="center" vertical="center" wrapText="1"/>
      <protection/>
    </xf>
    <xf numFmtId="164" fontId="4" fillId="5" borderId="0" xfId="0" applyFont="1" applyFill="1" applyAlignment="1">
      <alignment/>
    </xf>
    <xf numFmtId="164" fontId="0" fillId="5" borderId="0" xfId="0" applyFill="1" applyAlignment="1">
      <alignment/>
    </xf>
    <xf numFmtId="164" fontId="29" fillId="0" borderId="0" xfId="0" applyNumberFormat="1" applyFont="1" applyFill="1" applyBorder="1" applyAlignment="1" applyProtection="1">
      <alignment vertical="top"/>
      <protection/>
    </xf>
    <xf numFmtId="164" fontId="30" fillId="0" borderId="0" xfId="0" applyNumberFormat="1" applyFont="1" applyFill="1" applyBorder="1" applyAlignment="1" applyProtection="1">
      <alignment vertical="top"/>
      <protection/>
    </xf>
    <xf numFmtId="164" fontId="29" fillId="0" borderId="0" xfId="0" applyNumberFormat="1" applyFont="1" applyFill="1" applyBorder="1" applyAlignment="1" applyProtection="1">
      <alignment vertical="center"/>
      <protection/>
    </xf>
    <xf numFmtId="164" fontId="30" fillId="0" borderId="0" xfId="0" applyNumberFormat="1" applyFont="1" applyFill="1" applyBorder="1" applyAlignment="1" applyProtection="1">
      <alignment vertical="center"/>
      <protection/>
    </xf>
    <xf numFmtId="165" fontId="8" fillId="2" borderId="16" xfId="0" applyNumberFormat="1" applyFont="1" applyFill="1" applyBorder="1" applyAlignment="1" applyProtection="1">
      <alignment horizontal="center" vertical="center"/>
      <protection/>
    </xf>
    <xf numFmtId="164" fontId="23" fillId="0" borderId="8" xfId="0" applyFont="1" applyBorder="1" applyAlignment="1">
      <alignment horizontal="left" vertical="top" wrapText="1"/>
    </xf>
    <xf numFmtId="164" fontId="23" fillId="0" borderId="17" xfId="0" applyFont="1" applyBorder="1" applyAlignment="1">
      <alignment horizontal="left" vertical="top" wrapText="1"/>
    </xf>
    <xf numFmtId="164" fontId="23" fillId="0" borderId="17" xfId="0" applyFont="1" applyBorder="1" applyAlignment="1">
      <alignment horizontal="left" vertical="top" wrapText="1" indent="2"/>
    </xf>
    <xf numFmtId="164" fontId="23" fillId="0" borderId="8" xfId="0" applyFont="1" applyBorder="1" applyAlignment="1">
      <alignment horizontal="left" wrapText="1"/>
    </xf>
    <xf numFmtId="164" fontId="23" fillId="0" borderId="9" xfId="0" applyFont="1" applyBorder="1" applyAlignment="1">
      <alignment horizontal="left" wrapText="1"/>
    </xf>
    <xf numFmtId="164" fontId="23" fillId="0" borderId="17" xfId="0" applyFont="1" applyBorder="1" applyAlignment="1">
      <alignment horizontal="left" wrapText="1"/>
    </xf>
    <xf numFmtId="164" fontId="23" fillId="0" borderId="8" xfId="0" applyFont="1" applyBorder="1" applyAlignment="1">
      <alignment horizontal="left" wrapText="1" indent="4"/>
    </xf>
    <xf numFmtId="164" fontId="23" fillId="0" borderId="8" xfId="0" applyFont="1" applyBorder="1" applyAlignment="1">
      <alignment wrapText="1"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164" fontId="4" fillId="4" borderId="0" xfId="0" applyFont="1" applyFill="1" applyBorder="1" applyAlignment="1">
      <alignment horizontal="center" vertical="center"/>
    </xf>
    <xf numFmtId="164" fontId="0" fillId="4" borderId="0" xfId="0" applyFill="1" applyBorder="1" applyAlignment="1">
      <alignment horizontal="center" vertical="center"/>
    </xf>
    <xf numFmtId="165" fontId="12" fillId="0" borderId="9" xfId="0" applyNumberFormat="1" applyFont="1" applyFill="1" applyBorder="1" applyAlignment="1" applyProtection="1">
      <alignment horizontal="center" vertical="center"/>
      <protection/>
    </xf>
    <xf numFmtId="167" fontId="30" fillId="0" borderId="9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7" fontId="31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 applyProtection="1">
      <alignment horizontal="left" vertical="center" wrapText="1" indent="1"/>
      <protection/>
    </xf>
    <xf numFmtId="165" fontId="15" fillId="0" borderId="9" xfId="0" applyNumberFormat="1" applyFont="1" applyFill="1" applyBorder="1" applyAlignment="1" applyProtection="1">
      <alignment horizontal="left" vertical="center" wrapText="1" indent="4"/>
      <protection/>
    </xf>
    <xf numFmtId="167" fontId="32" fillId="0" borderId="9" xfId="0" applyNumberFormat="1" applyFont="1" applyFill="1" applyBorder="1" applyAlignment="1" applyProtection="1">
      <alignment horizontal="center" vertical="center"/>
      <protection/>
    </xf>
    <xf numFmtId="165" fontId="2" fillId="0" borderId="9" xfId="0" applyNumberFormat="1" applyFont="1" applyFill="1" applyBorder="1" applyAlignment="1" applyProtection="1">
      <alignment horizontal="left" vertical="center" wrapText="1" indent="8"/>
      <protection/>
    </xf>
    <xf numFmtId="167" fontId="32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12" fillId="0" borderId="9" xfId="0" applyNumberFormat="1" applyFont="1" applyFill="1" applyBorder="1" applyAlignment="1" applyProtection="1">
      <alignment horizontal="center" vertical="center" wrapText="1"/>
      <protection/>
    </xf>
    <xf numFmtId="165" fontId="2" fillId="0" borderId="11" xfId="0" applyNumberFormat="1" applyFont="1" applyFill="1" applyBorder="1" applyAlignment="1" applyProtection="1">
      <alignment horizontal="left" vertical="center" wrapText="1" indent="4"/>
      <protection/>
    </xf>
    <xf numFmtId="164" fontId="11" fillId="0" borderId="12" xfId="0" applyNumberFormat="1" applyFont="1" applyFill="1" applyBorder="1" applyAlignment="1" applyProtection="1">
      <alignment horizontal="center" vertical="center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/>
      <protection/>
    </xf>
    <xf numFmtId="164" fontId="12" fillId="0" borderId="12" xfId="0" applyFont="1" applyFill="1" applyBorder="1" applyAlignment="1">
      <alignment horizontal="center" vertical="center"/>
    </xf>
    <xf numFmtId="164" fontId="4" fillId="0" borderId="0" xfId="0" applyFont="1" applyFill="1" applyAlignment="1">
      <alignment horizontal="left" vertical="center" indent="6"/>
    </xf>
    <xf numFmtId="164" fontId="0" fillId="0" borderId="0" xfId="0" applyFill="1" applyAlignment="1">
      <alignment horizontal="left" vertical="center" indent="6"/>
    </xf>
    <xf numFmtId="165" fontId="2" fillId="0" borderId="9" xfId="0" applyNumberFormat="1" applyFont="1" applyFill="1" applyBorder="1" applyAlignment="1" applyProtection="1">
      <alignment horizontal="left" vertical="center" wrapText="1" indent="6"/>
      <protection/>
    </xf>
    <xf numFmtId="165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8" fillId="0" borderId="0" xfId="0" applyNumberFormat="1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>
      <alignment horizontal="center" vertical="center"/>
    </xf>
    <xf numFmtId="164" fontId="33" fillId="0" borderId="0" xfId="0" applyNumberFormat="1" applyFont="1" applyFill="1" applyBorder="1" applyAlignment="1" applyProtection="1">
      <alignment horizontal="left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 applyProtection="1">
      <alignment horizontal="center" vertical="center"/>
      <protection/>
    </xf>
    <xf numFmtId="164" fontId="12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1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47"/>
  <sheetViews>
    <sheetView tabSelected="1" view="pageBreakPreview" zoomScale="75" zoomScaleNormal="75" zoomScaleSheetLayoutView="75" workbookViewId="0" topLeftCell="A1">
      <selection activeCell="A3" sqref="A3:L419"/>
    </sheetView>
  </sheetViews>
  <sheetFormatPr defaultColWidth="9.00390625" defaultRowHeight="12.75"/>
  <cols>
    <col min="1" max="1" width="61.75390625" style="1" customWidth="1"/>
    <col min="2" max="2" width="14.00390625" style="2" customWidth="1"/>
    <col min="3" max="4" width="0" style="3" hidden="1" customWidth="1"/>
    <col min="5" max="7" width="9.75390625" style="3" customWidth="1"/>
    <col min="8" max="11" width="9.75390625" style="4" customWidth="1"/>
    <col min="12" max="12" width="10.25390625" style="4" customWidth="1"/>
    <col min="13" max="26" width="9.00390625" style="4" customWidth="1"/>
  </cols>
  <sheetData>
    <row r="1" spans="10:11" ht="24.75" customHeight="1">
      <c r="J1" s="5"/>
      <c r="K1" s="5" t="s">
        <v>0</v>
      </c>
    </row>
    <row r="2" spans="5:7" ht="19.5" customHeight="1">
      <c r="E2" s="6"/>
      <c r="F2" s="6"/>
      <c r="G2" s="6"/>
    </row>
    <row r="3" spans="1:12" ht="4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19.5" customHeight="1"/>
    <row r="5" spans="1:26" s="14" customFormat="1" ht="24" customHeight="1">
      <c r="A5" s="8" t="s">
        <v>2</v>
      </c>
      <c r="B5" s="9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1"/>
      <c r="I5" s="11" t="s">
        <v>9</v>
      </c>
      <c r="J5" s="11"/>
      <c r="K5" s="12" t="s">
        <v>10</v>
      </c>
      <c r="L5" s="12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s="14" customFormat="1" ht="21" customHeight="1">
      <c r="A6" s="8"/>
      <c r="B6" s="9"/>
      <c r="C6" s="10"/>
      <c r="D6" s="10"/>
      <c r="E6" s="10"/>
      <c r="F6" s="10"/>
      <c r="G6" s="15" t="s">
        <v>11</v>
      </c>
      <c r="H6" s="15" t="s">
        <v>12</v>
      </c>
      <c r="I6" s="15" t="s">
        <v>11</v>
      </c>
      <c r="J6" s="15" t="s">
        <v>12</v>
      </c>
      <c r="K6" s="15" t="s">
        <v>11</v>
      </c>
      <c r="L6" s="16" t="s">
        <v>12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19" customFormat="1" ht="21" customHeight="1">
      <c r="A7" s="17" t="s">
        <v>13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s="25" customFormat="1" ht="44.25">
      <c r="A8" s="20" t="s">
        <v>14</v>
      </c>
      <c r="B8" s="21" t="s">
        <v>15</v>
      </c>
      <c r="C8" s="22">
        <v>340.32</v>
      </c>
      <c r="D8" s="22">
        <v>225.25</v>
      </c>
      <c r="E8" s="23">
        <v>26.28</v>
      </c>
      <c r="F8" s="23">
        <v>33</v>
      </c>
      <c r="G8" s="23">
        <v>35</v>
      </c>
      <c r="H8" s="23">
        <v>35</v>
      </c>
      <c r="I8" s="23">
        <v>37</v>
      </c>
      <c r="J8" s="23">
        <v>37</v>
      </c>
      <c r="K8" s="23">
        <v>40</v>
      </c>
      <c r="L8" s="23">
        <v>40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25" customFormat="1" ht="24.75" customHeight="1">
      <c r="A9" s="26" t="s">
        <v>16</v>
      </c>
      <c r="B9" s="21" t="s">
        <v>17</v>
      </c>
      <c r="C9" s="22">
        <v>108.2</v>
      </c>
      <c r="D9" s="22">
        <v>66.2</v>
      </c>
      <c r="E9" s="23">
        <f>E8/D8*100</f>
        <v>11.667036625971143</v>
      </c>
      <c r="F9" s="23">
        <f>F8/E8*100</f>
        <v>125.57077625570776</v>
      </c>
      <c r="G9" s="23">
        <f>G8/F8*100</f>
        <v>106.06060606060606</v>
      </c>
      <c r="H9" s="23">
        <v>106.06</v>
      </c>
      <c r="I9" s="23">
        <f>I8/G8*100</f>
        <v>105.71428571428572</v>
      </c>
      <c r="J9" s="23">
        <v>105.71</v>
      </c>
      <c r="K9" s="23">
        <f>K8/I8*100</f>
        <v>108.10810810810811</v>
      </c>
      <c r="L9" s="23">
        <v>108.11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s="25" customFormat="1" ht="15">
      <c r="A10" s="27" t="s">
        <v>18</v>
      </c>
      <c r="B10" s="21"/>
      <c r="C10" s="22"/>
      <c r="D10" s="22"/>
      <c r="E10" s="23"/>
      <c r="F10" s="23"/>
      <c r="G10" s="23"/>
      <c r="H10" s="23"/>
      <c r="I10" s="23"/>
      <c r="J10" s="23"/>
      <c r="K10" s="23"/>
      <c r="L10" s="28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12" ht="19.5" customHeight="1">
      <c r="A11" s="29" t="s">
        <v>19</v>
      </c>
      <c r="B11" s="30"/>
      <c r="C11" s="22"/>
      <c r="D11" s="22"/>
      <c r="E11" s="22"/>
      <c r="F11" s="22"/>
      <c r="G11" s="22"/>
      <c r="H11" s="22"/>
      <c r="I11" s="22"/>
      <c r="J11" s="22"/>
      <c r="K11" s="22"/>
      <c r="L11" s="31"/>
    </row>
    <row r="12" spans="1:12" ht="15">
      <c r="A12" s="32" t="s">
        <v>20</v>
      </c>
      <c r="B12" s="21" t="s">
        <v>15</v>
      </c>
      <c r="C12" s="22">
        <v>0</v>
      </c>
      <c r="D12" s="22">
        <v>0.17</v>
      </c>
      <c r="E12" s="22">
        <v>0</v>
      </c>
      <c r="F12" s="22"/>
      <c r="G12" s="22"/>
      <c r="H12" s="22"/>
      <c r="I12" s="22"/>
      <c r="J12" s="22"/>
      <c r="K12" s="22"/>
      <c r="L12" s="31"/>
    </row>
    <row r="13" spans="1:12" ht="21.75" customHeight="1">
      <c r="A13" s="32" t="s">
        <v>21</v>
      </c>
      <c r="B13" s="21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31"/>
    </row>
    <row r="14" spans="1:26" s="34" customFormat="1" ht="15">
      <c r="A14" s="32" t="s">
        <v>22</v>
      </c>
      <c r="B14" s="21" t="s">
        <v>23</v>
      </c>
      <c r="C14" s="22"/>
      <c r="D14" s="22">
        <v>0.08</v>
      </c>
      <c r="E14" s="22"/>
      <c r="F14" s="22"/>
      <c r="G14" s="22"/>
      <c r="H14" s="22"/>
      <c r="I14" s="22"/>
      <c r="J14" s="22"/>
      <c r="K14" s="22"/>
      <c r="L14" s="3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s="37" customFormat="1" ht="15">
      <c r="A15" s="35" t="s">
        <v>24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31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s="37" customFormat="1" ht="30.75">
      <c r="A16" s="38" t="s">
        <v>25</v>
      </c>
      <c r="B16" s="39"/>
      <c r="C16" s="22"/>
      <c r="D16" s="22"/>
      <c r="E16" s="22"/>
      <c r="F16" s="22"/>
      <c r="G16" s="22"/>
      <c r="H16" s="22"/>
      <c r="I16" s="22"/>
      <c r="J16" s="22"/>
      <c r="K16" s="22"/>
      <c r="L16" s="31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12" ht="15">
      <c r="A17" s="40" t="s">
        <v>20</v>
      </c>
      <c r="B17" s="21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31"/>
    </row>
    <row r="18" spans="1:12" ht="25.5" customHeight="1">
      <c r="A18" s="32" t="s">
        <v>21</v>
      </c>
      <c r="B18" s="21" t="s">
        <v>17</v>
      </c>
      <c r="C18" s="22"/>
      <c r="D18" s="22"/>
      <c r="E18" s="22"/>
      <c r="F18" s="22"/>
      <c r="G18" s="22"/>
      <c r="H18" s="22"/>
      <c r="I18" s="22"/>
      <c r="J18" s="22"/>
      <c r="K18" s="22"/>
      <c r="L18" s="31"/>
    </row>
    <row r="19" spans="1:26" s="34" customFormat="1" ht="15">
      <c r="A19" s="40" t="s">
        <v>26</v>
      </c>
      <c r="B19" s="21" t="s">
        <v>23</v>
      </c>
      <c r="C19" s="22"/>
      <c r="D19" s="22"/>
      <c r="E19" s="22"/>
      <c r="F19" s="22"/>
      <c r="G19" s="22"/>
      <c r="H19" s="22"/>
      <c r="I19" s="22"/>
      <c r="J19" s="22"/>
      <c r="K19" s="22"/>
      <c r="L19" s="31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s="37" customFormat="1" ht="15.75">
      <c r="A20" s="41" t="s">
        <v>27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31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12" ht="15">
      <c r="A21" s="32" t="s">
        <v>20</v>
      </c>
      <c r="B21" s="21" t="s">
        <v>15</v>
      </c>
      <c r="C21" s="22"/>
      <c r="D21" s="22"/>
      <c r="E21" s="22"/>
      <c r="F21" s="22"/>
      <c r="G21" s="22"/>
      <c r="H21" s="22"/>
      <c r="I21" s="22"/>
      <c r="J21" s="22"/>
      <c r="K21" s="22"/>
      <c r="L21" s="31"/>
    </row>
    <row r="22" spans="1:12" ht="26.25" customHeight="1">
      <c r="A22" s="32" t="s">
        <v>21</v>
      </c>
      <c r="B22" s="21" t="s">
        <v>17</v>
      </c>
      <c r="C22" s="22"/>
      <c r="D22" s="22"/>
      <c r="E22" s="22"/>
      <c r="F22" s="22"/>
      <c r="G22" s="22"/>
      <c r="H22" s="22"/>
      <c r="I22" s="22"/>
      <c r="J22" s="22"/>
      <c r="K22" s="22"/>
      <c r="L22" s="31"/>
    </row>
    <row r="23" spans="1:26" s="34" customFormat="1" ht="15">
      <c r="A23" s="40" t="s">
        <v>26</v>
      </c>
      <c r="B23" s="21" t="s">
        <v>23</v>
      </c>
      <c r="C23" s="22"/>
      <c r="D23" s="22"/>
      <c r="E23" s="22"/>
      <c r="F23" s="22"/>
      <c r="G23" s="22"/>
      <c r="H23" s="22"/>
      <c r="I23" s="22"/>
      <c r="J23" s="22"/>
      <c r="K23" s="22"/>
      <c r="L23" s="31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12" ht="15">
      <c r="A24" s="29" t="s">
        <v>28</v>
      </c>
      <c r="B24" s="30"/>
      <c r="C24" s="22"/>
      <c r="D24" s="22"/>
      <c r="E24" s="22"/>
      <c r="F24" s="22"/>
      <c r="G24" s="22"/>
      <c r="H24" s="22"/>
      <c r="I24" s="22"/>
      <c r="J24" s="22"/>
      <c r="K24" s="22"/>
      <c r="L24" s="31"/>
    </row>
    <row r="25" spans="1:12" ht="15">
      <c r="A25" s="32" t="s">
        <v>20</v>
      </c>
      <c r="B25" s="21" t="s">
        <v>15</v>
      </c>
      <c r="C25" s="22"/>
      <c r="D25" s="22"/>
      <c r="E25" s="22">
        <v>0.72</v>
      </c>
      <c r="F25" s="22">
        <f>F8-F90</f>
        <v>0.6000000000000014</v>
      </c>
      <c r="G25" s="22">
        <f>G8-G90</f>
        <v>1.1000000000000014</v>
      </c>
      <c r="H25" s="22">
        <f>H8-H90</f>
        <v>0.7000000000000028</v>
      </c>
      <c r="I25" s="22">
        <f>I8-I90</f>
        <v>1.1000000000000014</v>
      </c>
      <c r="J25" s="22">
        <f>J8-J90</f>
        <v>0.7000000000000028</v>
      </c>
      <c r="K25" s="22">
        <f>K8-K90</f>
        <v>1.2000000000000028</v>
      </c>
      <c r="L25" s="22">
        <f>L8-L90</f>
        <v>0.7999999999999972</v>
      </c>
    </row>
    <row r="26" spans="1:12" ht="24.75" customHeight="1">
      <c r="A26" s="32" t="s">
        <v>21</v>
      </c>
      <c r="B26" s="21" t="s">
        <v>17</v>
      </c>
      <c r="C26" s="22"/>
      <c r="D26" s="22"/>
      <c r="E26" s="22">
        <v>89.46</v>
      </c>
      <c r="F26" s="22"/>
      <c r="G26" s="22"/>
      <c r="H26" s="22"/>
      <c r="I26" s="22"/>
      <c r="J26" s="22"/>
      <c r="K26" s="22"/>
      <c r="L26" s="31"/>
    </row>
    <row r="27" spans="1:26" s="34" customFormat="1" ht="15">
      <c r="A27" s="32" t="s">
        <v>22</v>
      </c>
      <c r="B27" s="21" t="s">
        <v>23</v>
      </c>
      <c r="C27" s="22"/>
      <c r="D27" s="22"/>
      <c r="E27" s="22">
        <v>2.74</v>
      </c>
      <c r="F27" s="22"/>
      <c r="G27" s="22"/>
      <c r="H27" s="22"/>
      <c r="I27" s="22"/>
      <c r="J27" s="22"/>
      <c r="K27" s="22"/>
      <c r="L27" s="31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s="37" customFormat="1" ht="15">
      <c r="A28" s="35" t="s">
        <v>29</v>
      </c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31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s="37" customFormat="1" ht="15.75">
      <c r="A29" s="41" t="s">
        <v>30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31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12" ht="15">
      <c r="A30" s="40" t="s">
        <v>20</v>
      </c>
      <c r="B30" s="21" t="s">
        <v>15</v>
      </c>
      <c r="C30" s="22"/>
      <c r="D30" s="22"/>
      <c r="E30" s="22"/>
      <c r="F30" s="22"/>
      <c r="G30" s="22"/>
      <c r="H30" s="22"/>
      <c r="I30" s="22"/>
      <c r="J30" s="22"/>
      <c r="K30" s="22"/>
      <c r="L30" s="31"/>
    </row>
    <row r="31" spans="1:12" ht="27" customHeight="1">
      <c r="A31" s="32" t="s">
        <v>21</v>
      </c>
      <c r="B31" s="21" t="s">
        <v>17</v>
      </c>
      <c r="C31" s="22"/>
      <c r="D31" s="22"/>
      <c r="E31" s="22"/>
      <c r="F31" s="22"/>
      <c r="G31" s="22"/>
      <c r="H31" s="22"/>
      <c r="I31" s="22"/>
      <c r="J31" s="22"/>
      <c r="K31" s="22"/>
      <c r="L31" s="31"/>
    </row>
    <row r="32" spans="1:26" s="34" customFormat="1" ht="15">
      <c r="A32" s="40" t="s">
        <v>31</v>
      </c>
      <c r="B32" s="21" t="s">
        <v>23</v>
      </c>
      <c r="C32" s="22"/>
      <c r="D32" s="22"/>
      <c r="E32" s="22"/>
      <c r="F32" s="22"/>
      <c r="G32" s="22"/>
      <c r="H32" s="22"/>
      <c r="I32" s="22"/>
      <c r="J32" s="22"/>
      <c r="K32" s="22"/>
      <c r="L32" s="31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s="37" customFormat="1" ht="15.75">
      <c r="A33" s="41" t="s">
        <v>32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31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12" ht="15">
      <c r="A34" s="40" t="s">
        <v>20</v>
      </c>
      <c r="B34" s="21" t="s">
        <v>15</v>
      </c>
      <c r="C34" s="22"/>
      <c r="D34" s="22"/>
      <c r="E34" s="22"/>
      <c r="F34" s="22"/>
      <c r="G34" s="22"/>
      <c r="H34" s="22"/>
      <c r="I34" s="22"/>
      <c r="J34" s="22"/>
      <c r="K34" s="22"/>
      <c r="L34" s="31"/>
    </row>
    <row r="35" spans="1:12" ht="24.75" customHeight="1">
      <c r="A35" s="32" t="s">
        <v>21</v>
      </c>
      <c r="B35" s="21" t="s">
        <v>17</v>
      </c>
      <c r="C35" s="22"/>
      <c r="D35" s="22"/>
      <c r="E35" s="22"/>
      <c r="F35" s="22"/>
      <c r="G35" s="22"/>
      <c r="H35" s="22"/>
      <c r="I35" s="22"/>
      <c r="J35" s="22"/>
      <c r="K35" s="22"/>
      <c r="L35" s="31"/>
    </row>
    <row r="36" spans="1:26" s="34" customFormat="1" ht="15">
      <c r="A36" s="40" t="s">
        <v>31</v>
      </c>
      <c r="B36" s="21" t="s">
        <v>23</v>
      </c>
      <c r="C36" s="22"/>
      <c r="D36" s="22"/>
      <c r="E36" s="22"/>
      <c r="F36" s="22"/>
      <c r="G36" s="22"/>
      <c r="H36" s="22"/>
      <c r="I36" s="22"/>
      <c r="J36" s="22"/>
      <c r="K36" s="22"/>
      <c r="L36" s="31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s="37" customFormat="1" ht="15.75">
      <c r="A37" s="41" t="s">
        <v>33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31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12" ht="15">
      <c r="A38" s="40" t="s">
        <v>20</v>
      </c>
      <c r="B38" s="21" t="s">
        <v>15</v>
      </c>
      <c r="C38" s="22"/>
      <c r="D38" s="22"/>
      <c r="E38" s="22"/>
      <c r="F38" s="22"/>
      <c r="G38" s="22"/>
      <c r="H38" s="22"/>
      <c r="I38" s="22"/>
      <c r="J38" s="22"/>
      <c r="K38" s="22"/>
      <c r="L38" s="31"/>
    </row>
    <row r="39" spans="1:12" ht="24.75" customHeight="1">
      <c r="A39" s="32" t="s">
        <v>21</v>
      </c>
      <c r="B39" s="21" t="s">
        <v>17</v>
      </c>
      <c r="C39" s="22"/>
      <c r="D39" s="22"/>
      <c r="E39" s="22"/>
      <c r="F39" s="22"/>
      <c r="G39" s="22"/>
      <c r="H39" s="22"/>
      <c r="I39" s="22"/>
      <c r="J39" s="22"/>
      <c r="K39" s="22"/>
      <c r="L39" s="31"/>
    </row>
    <row r="40" spans="1:26" s="34" customFormat="1" ht="15">
      <c r="A40" s="40" t="s">
        <v>31</v>
      </c>
      <c r="B40" s="21" t="s">
        <v>23</v>
      </c>
      <c r="C40" s="22"/>
      <c r="D40" s="22"/>
      <c r="E40" s="22"/>
      <c r="F40" s="22"/>
      <c r="G40" s="22"/>
      <c r="H40" s="22"/>
      <c r="I40" s="22"/>
      <c r="J40" s="22"/>
      <c r="K40" s="22"/>
      <c r="L40" s="31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s="37" customFormat="1" ht="30.75">
      <c r="A41" s="41" t="s">
        <v>34</v>
      </c>
      <c r="B41" s="42"/>
      <c r="C41" s="22"/>
      <c r="D41" s="22"/>
      <c r="E41" s="22"/>
      <c r="F41" s="22"/>
      <c r="G41" s="22"/>
      <c r="H41" s="22"/>
      <c r="I41" s="22"/>
      <c r="J41" s="22"/>
      <c r="K41" s="22"/>
      <c r="L41" s="3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12" ht="15">
      <c r="A42" s="32" t="s">
        <v>20</v>
      </c>
      <c r="B42" s="21" t="s">
        <v>15</v>
      </c>
      <c r="C42" s="22"/>
      <c r="D42" s="22"/>
      <c r="E42" s="22"/>
      <c r="F42" s="22"/>
      <c r="G42" s="22"/>
      <c r="H42" s="22"/>
      <c r="I42" s="22"/>
      <c r="J42" s="22"/>
      <c r="K42" s="22"/>
      <c r="L42" s="31"/>
    </row>
    <row r="43" spans="1:12" ht="25.5" customHeight="1">
      <c r="A43" s="32" t="s">
        <v>21</v>
      </c>
      <c r="B43" s="21" t="s">
        <v>17</v>
      </c>
      <c r="C43" s="22"/>
      <c r="D43" s="22"/>
      <c r="E43" s="22"/>
      <c r="F43" s="22"/>
      <c r="G43" s="22"/>
      <c r="H43" s="22"/>
      <c r="I43" s="22"/>
      <c r="J43" s="22"/>
      <c r="K43" s="22"/>
      <c r="L43" s="31"/>
    </row>
    <row r="44" spans="1:26" s="34" customFormat="1" ht="15">
      <c r="A44" s="40" t="s">
        <v>31</v>
      </c>
      <c r="B44" s="21" t="s">
        <v>23</v>
      </c>
      <c r="C44" s="22"/>
      <c r="D44" s="22"/>
      <c r="E44" s="22"/>
      <c r="F44" s="22"/>
      <c r="G44" s="22"/>
      <c r="H44" s="22"/>
      <c r="I44" s="22"/>
      <c r="J44" s="22"/>
      <c r="K44" s="22"/>
      <c r="L44" s="31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s="37" customFormat="1" ht="30.75">
      <c r="A45" s="41" t="s">
        <v>35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31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12" ht="15">
      <c r="A46" s="40" t="s">
        <v>20</v>
      </c>
      <c r="B46" s="21" t="s">
        <v>15</v>
      </c>
      <c r="C46" s="22"/>
      <c r="D46" s="22"/>
      <c r="E46" s="22"/>
      <c r="F46" s="22"/>
      <c r="G46" s="22"/>
      <c r="H46" s="22"/>
      <c r="I46" s="22"/>
      <c r="J46" s="22"/>
      <c r="K46" s="22"/>
      <c r="L46" s="31"/>
    </row>
    <row r="47" spans="1:12" ht="24" customHeight="1">
      <c r="A47" s="32" t="s">
        <v>21</v>
      </c>
      <c r="B47" s="21" t="s">
        <v>17</v>
      </c>
      <c r="C47" s="22"/>
      <c r="D47" s="22"/>
      <c r="E47" s="22"/>
      <c r="F47" s="22"/>
      <c r="G47" s="22"/>
      <c r="H47" s="22"/>
      <c r="I47" s="22"/>
      <c r="J47" s="22"/>
      <c r="K47" s="22"/>
      <c r="L47" s="31"/>
    </row>
    <row r="48" spans="1:26" s="34" customFormat="1" ht="15">
      <c r="A48" s="40" t="s">
        <v>31</v>
      </c>
      <c r="B48" s="21" t="s">
        <v>23</v>
      </c>
      <c r="C48" s="22"/>
      <c r="D48" s="22"/>
      <c r="E48" s="22"/>
      <c r="F48" s="22"/>
      <c r="G48" s="22"/>
      <c r="H48" s="22"/>
      <c r="I48" s="22"/>
      <c r="J48" s="22"/>
      <c r="K48" s="22"/>
      <c r="L48" s="31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s="37" customFormat="1" ht="15">
      <c r="A49" s="43" t="s">
        <v>36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31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12" ht="15">
      <c r="A50" s="40" t="s">
        <v>20</v>
      </c>
      <c r="B50" s="21" t="s">
        <v>15</v>
      </c>
      <c r="C50" s="22"/>
      <c r="D50" s="22"/>
      <c r="E50" s="22"/>
      <c r="F50" s="22"/>
      <c r="G50" s="22"/>
      <c r="H50" s="22"/>
      <c r="I50" s="22"/>
      <c r="J50" s="22"/>
      <c r="K50" s="22"/>
      <c r="L50" s="31"/>
    </row>
    <row r="51" spans="1:12" ht="24.75" customHeight="1">
      <c r="A51" s="40" t="s">
        <v>37</v>
      </c>
      <c r="B51" s="21" t="s">
        <v>17</v>
      </c>
      <c r="C51" s="22"/>
      <c r="D51" s="22"/>
      <c r="E51" s="22"/>
      <c r="F51" s="22"/>
      <c r="G51" s="22"/>
      <c r="H51" s="22"/>
      <c r="I51" s="22"/>
      <c r="J51" s="22"/>
      <c r="K51" s="22"/>
      <c r="L51" s="31"/>
    </row>
    <row r="52" spans="1:26" s="34" customFormat="1" ht="15">
      <c r="A52" s="40" t="s">
        <v>31</v>
      </c>
      <c r="B52" s="21" t="s">
        <v>23</v>
      </c>
      <c r="C52" s="22"/>
      <c r="D52" s="22"/>
      <c r="E52" s="22"/>
      <c r="F52" s="22"/>
      <c r="G52" s="22"/>
      <c r="H52" s="22"/>
      <c r="I52" s="22"/>
      <c r="J52" s="22"/>
      <c r="K52" s="22"/>
      <c r="L52" s="31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s="37" customFormat="1" ht="15.75">
      <c r="A53" s="41" t="s">
        <v>38</v>
      </c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31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12" ht="15">
      <c r="A54" s="40" t="s">
        <v>20</v>
      </c>
      <c r="B54" s="21" t="s">
        <v>15</v>
      </c>
      <c r="C54" s="22"/>
      <c r="D54" s="22"/>
      <c r="E54" s="22"/>
      <c r="F54" s="22"/>
      <c r="G54" s="22"/>
      <c r="H54" s="22"/>
      <c r="I54" s="22"/>
      <c r="J54" s="22"/>
      <c r="K54" s="22"/>
      <c r="L54" s="31"/>
    </row>
    <row r="55" spans="1:12" ht="27" customHeight="1">
      <c r="A55" s="32" t="s">
        <v>21</v>
      </c>
      <c r="B55" s="21" t="s">
        <v>17</v>
      </c>
      <c r="C55" s="22"/>
      <c r="D55" s="22"/>
      <c r="E55" s="22"/>
      <c r="F55" s="22"/>
      <c r="G55" s="22"/>
      <c r="H55" s="22"/>
      <c r="I55" s="22"/>
      <c r="J55" s="22"/>
      <c r="K55" s="22"/>
      <c r="L55" s="31"/>
    </row>
    <row r="56" spans="1:26" s="34" customFormat="1" ht="16.5" customHeight="1">
      <c r="A56" s="40" t="s">
        <v>31</v>
      </c>
      <c r="B56" s="21" t="s">
        <v>23</v>
      </c>
      <c r="C56" s="22"/>
      <c r="D56" s="22"/>
      <c r="E56" s="22"/>
      <c r="F56" s="22"/>
      <c r="G56" s="22"/>
      <c r="H56" s="22"/>
      <c r="I56" s="22"/>
      <c r="J56" s="22"/>
      <c r="K56" s="22"/>
      <c r="L56" s="3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s="37" customFormat="1" ht="15.75">
      <c r="A57" s="41" t="s">
        <v>39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31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12" ht="15">
      <c r="A58" s="40" t="s">
        <v>20</v>
      </c>
      <c r="B58" s="21" t="s">
        <v>15</v>
      </c>
      <c r="C58" s="22"/>
      <c r="D58" s="22"/>
      <c r="E58" s="22"/>
      <c r="F58" s="22"/>
      <c r="G58" s="22"/>
      <c r="H58" s="22"/>
      <c r="I58" s="22"/>
      <c r="J58" s="22"/>
      <c r="K58" s="22"/>
      <c r="L58" s="31"/>
    </row>
    <row r="59" spans="1:12" ht="27" customHeight="1">
      <c r="A59" s="32" t="s">
        <v>21</v>
      </c>
      <c r="B59" s="21" t="s">
        <v>17</v>
      </c>
      <c r="C59" s="22"/>
      <c r="D59" s="22"/>
      <c r="E59" s="22"/>
      <c r="F59" s="22"/>
      <c r="G59" s="22"/>
      <c r="H59" s="22"/>
      <c r="I59" s="22"/>
      <c r="J59" s="22"/>
      <c r="K59" s="22"/>
      <c r="L59" s="31"/>
    </row>
    <row r="60" spans="1:26" s="34" customFormat="1" ht="15">
      <c r="A60" s="40" t="s">
        <v>31</v>
      </c>
      <c r="B60" s="21" t="s">
        <v>23</v>
      </c>
      <c r="C60" s="22"/>
      <c r="D60" s="22"/>
      <c r="E60" s="22"/>
      <c r="F60" s="22"/>
      <c r="G60" s="22"/>
      <c r="H60" s="22"/>
      <c r="I60" s="22"/>
      <c r="J60" s="22"/>
      <c r="K60" s="22"/>
      <c r="L60" s="31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s="37" customFormat="1" ht="30.75">
      <c r="A61" s="41" t="s">
        <v>40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31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12" ht="15">
      <c r="A62" s="40" t="s">
        <v>20</v>
      </c>
      <c r="B62" s="21" t="s">
        <v>15</v>
      </c>
      <c r="C62" s="22"/>
      <c r="D62" s="22"/>
      <c r="E62" s="22"/>
      <c r="F62" s="22"/>
      <c r="G62" s="22"/>
      <c r="H62" s="22"/>
      <c r="I62" s="22"/>
      <c r="J62" s="22"/>
      <c r="K62" s="22"/>
      <c r="L62" s="31"/>
    </row>
    <row r="63" spans="1:12" ht="25.5" customHeight="1">
      <c r="A63" s="32" t="s">
        <v>21</v>
      </c>
      <c r="B63" s="21" t="s">
        <v>17</v>
      </c>
      <c r="C63" s="22"/>
      <c r="D63" s="22"/>
      <c r="E63" s="22"/>
      <c r="F63" s="22"/>
      <c r="G63" s="22"/>
      <c r="H63" s="22"/>
      <c r="I63" s="22"/>
      <c r="J63" s="22"/>
      <c r="K63" s="22"/>
      <c r="L63" s="31"/>
    </row>
    <row r="64" spans="1:26" s="34" customFormat="1" ht="15">
      <c r="A64" s="40" t="s">
        <v>31</v>
      </c>
      <c r="B64" s="21" t="s">
        <v>23</v>
      </c>
      <c r="C64" s="22"/>
      <c r="D64" s="22"/>
      <c r="E64" s="22"/>
      <c r="F64" s="22"/>
      <c r="G64" s="22"/>
      <c r="H64" s="22"/>
      <c r="I64" s="22"/>
      <c r="J64" s="22"/>
      <c r="K64" s="22"/>
      <c r="L64" s="31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37" customFormat="1" ht="15.75">
      <c r="A65" s="41" t="s">
        <v>41</v>
      </c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31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12" ht="15">
      <c r="A66" s="40" t="s">
        <v>20</v>
      </c>
      <c r="B66" s="21" t="s">
        <v>15</v>
      </c>
      <c r="C66" s="22"/>
      <c r="D66" s="22"/>
      <c r="E66" s="22"/>
      <c r="F66" s="22"/>
      <c r="G66" s="22"/>
      <c r="H66" s="22"/>
      <c r="I66" s="22"/>
      <c r="J66" s="22"/>
      <c r="K66" s="22"/>
      <c r="L66" s="31"/>
    </row>
    <row r="67" spans="1:12" ht="24.75" customHeight="1">
      <c r="A67" s="40" t="s">
        <v>37</v>
      </c>
      <c r="B67" s="21" t="s">
        <v>17</v>
      </c>
      <c r="C67" s="22"/>
      <c r="D67" s="22"/>
      <c r="E67" s="22"/>
      <c r="F67" s="22"/>
      <c r="G67" s="22"/>
      <c r="H67" s="22"/>
      <c r="I67" s="22"/>
      <c r="J67" s="22"/>
      <c r="K67" s="22"/>
      <c r="L67" s="31"/>
    </row>
    <row r="68" spans="1:26" s="34" customFormat="1" ht="15">
      <c r="A68" s="40" t="s">
        <v>31</v>
      </c>
      <c r="B68" s="21" t="s">
        <v>23</v>
      </c>
      <c r="C68" s="22"/>
      <c r="D68" s="22"/>
      <c r="E68" s="22"/>
      <c r="F68" s="22"/>
      <c r="G68" s="22"/>
      <c r="H68" s="22"/>
      <c r="I68" s="22"/>
      <c r="J68" s="22"/>
      <c r="K68" s="22"/>
      <c r="L68" s="31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s="37" customFormat="1" ht="30.75">
      <c r="A69" s="41" t="s">
        <v>42</v>
      </c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31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12" ht="15">
      <c r="A70" s="40" t="s">
        <v>20</v>
      </c>
      <c r="B70" s="21" t="s">
        <v>15</v>
      </c>
      <c r="C70" s="22"/>
      <c r="D70" s="22"/>
      <c r="E70" s="22"/>
      <c r="F70" s="22"/>
      <c r="G70" s="22"/>
      <c r="H70" s="22"/>
      <c r="I70" s="22"/>
      <c r="J70" s="22"/>
      <c r="K70" s="22"/>
      <c r="L70" s="31"/>
    </row>
    <row r="71" spans="1:12" ht="24.75" customHeight="1">
      <c r="A71" s="32" t="s">
        <v>21</v>
      </c>
      <c r="B71" s="21" t="s">
        <v>17</v>
      </c>
      <c r="C71" s="22"/>
      <c r="D71" s="22"/>
      <c r="E71" s="22"/>
      <c r="F71" s="22"/>
      <c r="G71" s="22"/>
      <c r="H71" s="22"/>
      <c r="I71" s="22"/>
      <c r="J71" s="22"/>
      <c r="K71" s="22"/>
      <c r="L71" s="31"/>
    </row>
    <row r="72" spans="1:26" s="34" customFormat="1" ht="15">
      <c r="A72" s="40" t="s">
        <v>31</v>
      </c>
      <c r="B72" s="21" t="s">
        <v>23</v>
      </c>
      <c r="C72" s="22"/>
      <c r="D72" s="22"/>
      <c r="E72" s="22"/>
      <c r="F72" s="22"/>
      <c r="G72" s="22"/>
      <c r="H72" s="22"/>
      <c r="I72" s="22"/>
      <c r="J72" s="22"/>
      <c r="K72" s="22"/>
      <c r="L72" s="31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s="37" customFormat="1" ht="30.75">
      <c r="A73" s="41" t="s">
        <v>43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31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12" ht="15">
      <c r="A74" s="40" t="s">
        <v>20</v>
      </c>
      <c r="B74" s="21" t="s">
        <v>15</v>
      </c>
      <c r="C74" s="22"/>
      <c r="D74" s="22"/>
      <c r="E74" s="22"/>
      <c r="F74" s="22"/>
      <c r="G74" s="22"/>
      <c r="H74" s="22"/>
      <c r="I74" s="22"/>
      <c r="J74" s="22"/>
      <c r="K74" s="22"/>
      <c r="L74" s="31"/>
    </row>
    <row r="75" spans="1:12" ht="27.75" customHeight="1">
      <c r="A75" s="32" t="s">
        <v>21</v>
      </c>
      <c r="B75" s="21" t="s">
        <v>17</v>
      </c>
      <c r="C75" s="22"/>
      <c r="D75" s="22"/>
      <c r="E75" s="22"/>
      <c r="F75" s="22"/>
      <c r="G75" s="22"/>
      <c r="H75" s="22"/>
      <c r="I75" s="22"/>
      <c r="J75" s="22"/>
      <c r="K75" s="22"/>
      <c r="L75" s="31"/>
    </row>
    <row r="76" spans="1:26" s="34" customFormat="1" ht="15">
      <c r="A76" s="40" t="s">
        <v>31</v>
      </c>
      <c r="B76" s="21" t="s">
        <v>23</v>
      </c>
      <c r="C76" s="22"/>
      <c r="D76" s="22"/>
      <c r="E76" s="22"/>
      <c r="F76" s="22"/>
      <c r="G76" s="22"/>
      <c r="H76" s="22"/>
      <c r="I76" s="22"/>
      <c r="J76" s="22"/>
      <c r="K76" s="22"/>
      <c r="L76" s="31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s="37" customFormat="1" ht="15.75">
      <c r="A77" s="41" t="s">
        <v>44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31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12" ht="15">
      <c r="A78" s="40" t="s">
        <v>20</v>
      </c>
      <c r="B78" s="21" t="s">
        <v>15</v>
      </c>
      <c r="C78" s="22"/>
      <c r="D78" s="22"/>
      <c r="E78" s="22"/>
      <c r="F78" s="22"/>
      <c r="G78" s="22"/>
      <c r="H78" s="22"/>
      <c r="I78" s="22"/>
      <c r="J78" s="22"/>
      <c r="K78" s="22"/>
      <c r="L78" s="31"/>
    </row>
    <row r="79" spans="1:12" ht="24.75" customHeight="1">
      <c r="A79" s="32" t="s">
        <v>21</v>
      </c>
      <c r="B79" s="21" t="s">
        <v>17</v>
      </c>
      <c r="C79" s="22"/>
      <c r="D79" s="22"/>
      <c r="E79" s="22"/>
      <c r="F79" s="22"/>
      <c r="G79" s="22"/>
      <c r="H79" s="22"/>
      <c r="I79" s="22"/>
      <c r="J79" s="22"/>
      <c r="K79" s="22"/>
      <c r="L79" s="31"/>
    </row>
    <row r="80" spans="1:26" s="34" customFormat="1" ht="15">
      <c r="A80" s="40" t="s">
        <v>31</v>
      </c>
      <c r="B80" s="21" t="s">
        <v>23</v>
      </c>
      <c r="C80" s="22"/>
      <c r="D80" s="22"/>
      <c r="E80" s="22"/>
      <c r="F80" s="22"/>
      <c r="G80" s="22"/>
      <c r="H80" s="22"/>
      <c r="I80" s="22"/>
      <c r="J80" s="22"/>
      <c r="K80" s="22"/>
      <c r="L80" s="31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s="37" customFormat="1" ht="15">
      <c r="A81" s="43" t="s">
        <v>45</v>
      </c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31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12" ht="15">
      <c r="A82" s="40" t="s">
        <v>20</v>
      </c>
      <c r="B82" s="21" t="s">
        <v>15</v>
      </c>
      <c r="C82" s="22"/>
      <c r="D82" s="22"/>
      <c r="E82" s="22"/>
      <c r="F82" s="22"/>
      <c r="G82" s="22"/>
      <c r="H82" s="22"/>
      <c r="I82" s="22"/>
      <c r="J82" s="22"/>
      <c r="K82" s="22"/>
      <c r="L82" s="31"/>
    </row>
    <row r="83" spans="1:12" ht="27" customHeight="1">
      <c r="A83" s="32" t="s">
        <v>21</v>
      </c>
      <c r="B83" s="21" t="s">
        <v>17</v>
      </c>
      <c r="C83" s="22"/>
      <c r="D83" s="22"/>
      <c r="E83" s="22"/>
      <c r="F83" s="22"/>
      <c r="G83" s="22"/>
      <c r="H83" s="22"/>
      <c r="I83" s="22"/>
      <c r="J83" s="22"/>
      <c r="K83" s="22"/>
      <c r="L83" s="31"/>
    </row>
    <row r="84" spans="1:26" s="34" customFormat="1" ht="15">
      <c r="A84" s="40" t="s">
        <v>31</v>
      </c>
      <c r="B84" s="21" t="s">
        <v>23</v>
      </c>
      <c r="C84" s="22"/>
      <c r="D84" s="22"/>
      <c r="E84" s="22"/>
      <c r="F84" s="22"/>
      <c r="G84" s="22"/>
      <c r="H84" s="22"/>
      <c r="I84" s="22"/>
      <c r="J84" s="22"/>
      <c r="K84" s="22"/>
      <c r="L84" s="31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s="37" customFormat="1" ht="15">
      <c r="A85" s="43" t="s">
        <v>46</v>
      </c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31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12" ht="15">
      <c r="A86" s="32" t="s">
        <v>20</v>
      </c>
      <c r="B86" s="21" t="s">
        <v>15</v>
      </c>
      <c r="C86" s="22"/>
      <c r="D86" s="22"/>
      <c r="E86" s="22"/>
      <c r="F86" s="22"/>
      <c r="G86" s="22"/>
      <c r="H86" s="22"/>
      <c r="I86" s="22"/>
      <c r="J86" s="22"/>
      <c r="K86" s="22"/>
      <c r="L86" s="31"/>
    </row>
    <row r="87" spans="1:12" ht="25.5" customHeight="1">
      <c r="A87" s="32" t="s">
        <v>37</v>
      </c>
      <c r="B87" s="21" t="s">
        <v>17</v>
      </c>
      <c r="C87" s="22"/>
      <c r="D87" s="22"/>
      <c r="E87" s="22"/>
      <c r="F87" s="22"/>
      <c r="G87" s="22"/>
      <c r="H87" s="22"/>
      <c r="I87" s="22"/>
      <c r="J87" s="22"/>
      <c r="K87" s="22"/>
      <c r="L87" s="31"/>
    </row>
    <row r="88" spans="1:26" s="34" customFormat="1" ht="15">
      <c r="A88" s="40" t="s">
        <v>31</v>
      </c>
      <c r="B88" s="21" t="s">
        <v>23</v>
      </c>
      <c r="C88" s="22"/>
      <c r="D88" s="22"/>
      <c r="E88" s="22"/>
      <c r="F88" s="22"/>
      <c r="G88" s="22"/>
      <c r="H88" s="22"/>
      <c r="I88" s="22"/>
      <c r="J88" s="22"/>
      <c r="K88" s="22"/>
      <c r="L88" s="31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12" ht="30">
      <c r="A89" s="29" t="s">
        <v>47</v>
      </c>
      <c r="B89" s="30"/>
      <c r="C89" s="22"/>
      <c r="D89" s="22"/>
      <c r="E89" s="22"/>
      <c r="F89" s="22"/>
      <c r="G89" s="22"/>
      <c r="H89" s="22"/>
      <c r="I89" s="22"/>
      <c r="J89" s="22"/>
      <c r="K89" s="22"/>
      <c r="L89" s="31"/>
    </row>
    <row r="90" spans="1:12" ht="15">
      <c r="A90" s="32" t="s">
        <v>20</v>
      </c>
      <c r="B90" s="21" t="s">
        <v>15</v>
      </c>
      <c r="C90" s="22">
        <v>31.99</v>
      </c>
      <c r="D90" s="22">
        <v>28.57</v>
      </c>
      <c r="E90" s="22">
        <v>25.56</v>
      </c>
      <c r="F90" s="22">
        <v>32.4</v>
      </c>
      <c r="G90" s="22">
        <v>33.9</v>
      </c>
      <c r="H90" s="22">
        <v>34.3</v>
      </c>
      <c r="I90" s="22">
        <v>35.9</v>
      </c>
      <c r="J90" s="22">
        <v>36.3</v>
      </c>
      <c r="K90" s="22">
        <v>38.8</v>
      </c>
      <c r="L90" s="31">
        <v>39.2</v>
      </c>
    </row>
    <row r="91" spans="1:12" ht="25.5" customHeight="1">
      <c r="A91" s="32" t="s">
        <v>21</v>
      </c>
      <c r="B91" s="21" t="s">
        <v>17</v>
      </c>
      <c r="C91" s="22">
        <v>108.3</v>
      </c>
      <c r="D91" s="22">
        <v>89.3</v>
      </c>
      <c r="E91" s="22">
        <f>E90/D90*100</f>
        <v>89.46447322366119</v>
      </c>
      <c r="F91" s="22">
        <v>126.8</v>
      </c>
      <c r="G91" s="22">
        <f>G90/F90*100</f>
        <v>104.62962962962963</v>
      </c>
      <c r="H91" s="22">
        <f>H90/F90*100</f>
        <v>105.8641975308642</v>
      </c>
      <c r="I91" s="22">
        <f>I90/G90*100</f>
        <v>105.89970501474926</v>
      </c>
      <c r="J91" s="22">
        <f>J90/H90*100</f>
        <v>105.83090379008746</v>
      </c>
      <c r="K91" s="22">
        <f>K90/I90*100</f>
        <v>108.07799442896935</v>
      </c>
      <c r="L91" s="31">
        <f>L90/J90*100</f>
        <v>107.98898071625347</v>
      </c>
    </row>
    <row r="92" spans="1:26" s="34" customFormat="1" ht="15">
      <c r="A92" s="32" t="s">
        <v>22</v>
      </c>
      <c r="B92" s="21" t="s">
        <v>23</v>
      </c>
      <c r="C92" s="22">
        <v>9.4</v>
      </c>
      <c r="D92" s="22">
        <v>12.68</v>
      </c>
      <c r="E92" s="22">
        <v>97.3</v>
      </c>
      <c r="F92" s="22">
        <v>98.2</v>
      </c>
      <c r="G92" s="22">
        <v>97</v>
      </c>
      <c r="H92" s="22">
        <v>98</v>
      </c>
      <c r="I92" s="22">
        <v>97</v>
      </c>
      <c r="J92" s="22">
        <v>98</v>
      </c>
      <c r="K92" s="22">
        <v>97</v>
      </c>
      <c r="L92" s="31">
        <v>98</v>
      </c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s="37" customFormat="1" ht="15">
      <c r="A93" s="35" t="s">
        <v>48</v>
      </c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31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s="37" customFormat="1" ht="30">
      <c r="A94" s="43" t="s">
        <v>49</v>
      </c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31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12" ht="15">
      <c r="A95" s="32" t="s">
        <v>20</v>
      </c>
      <c r="B95" s="21" t="s">
        <v>15</v>
      </c>
      <c r="C95" s="22">
        <v>31.99</v>
      </c>
      <c r="D95" s="22">
        <v>28.57</v>
      </c>
      <c r="E95" s="22">
        <v>25.56</v>
      </c>
      <c r="F95" s="22">
        <v>32.4</v>
      </c>
      <c r="G95" s="22">
        <v>33.9</v>
      </c>
      <c r="H95" s="22">
        <v>34.3</v>
      </c>
      <c r="I95" s="22">
        <v>35.9</v>
      </c>
      <c r="J95" s="22">
        <v>36.3</v>
      </c>
      <c r="K95" s="22">
        <v>38.8</v>
      </c>
      <c r="L95" s="31">
        <v>39.2</v>
      </c>
    </row>
    <row r="96" spans="1:12" ht="30" customHeight="1">
      <c r="A96" s="32" t="s">
        <v>21</v>
      </c>
      <c r="B96" s="21" t="s">
        <v>17</v>
      </c>
      <c r="C96" s="22">
        <v>108.3</v>
      </c>
      <c r="D96" s="22">
        <v>89.3</v>
      </c>
      <c r="E96" s="22">
        <v>89.46</v>
      </c>
      <c r="F96" s="22">
        <v>126.8</v>
      </c>
      <c r="G96" s="22">
        <f>G95/F95*100</f>
        <v>104.62962962962963</v>
      </c>
      <c r="H96" s="22">
        <f>H95/F95*100</f>
        <v>105.8641975308642</v>
      </c>
      <c r="I96" s="22">
        <f>I95/G95*100</f>
        <v>105.89970501474926</v>
      </c>
      <c r="J96" s="22">
        <f>J95/H95*100</f>
        <v>105.83090379008746</v>
      </c>
      <c r="K96" s="22">
        <f>K95/I95*100</f>
        <v>108.07799442896935</v>
      </c>
      <c r="L96" s="31">
        <f>L95/J95*100</f>
        <v>107.98898071625347</v>
      </c>
    </row>
    <row r="97" spans="1:26" s="34" customFormat="1" ht="15" customHeight="1">
      <c r="A97" s="40" t="s">
        <v>50</v>
      </c>
      <c r="B97" s="21" t="s">
        <v>23</v>
      </c>
      <c r="C97" s="22">
        <v>100</v>
      </c>
      <c r="D97" s="22">
        <v>100</v>
      </c>
      <c r="E97" s="22">
        <v>97.3</v>
      </c>
      <c r="F97" s="22">
        <v>98.2</v>
      </c>
      <c r="G97" s="22">
        <v>97</v>
      </c>
      <c r="H97" s="22">
        <v>98</v>
      </c>
      <c r="I97" s="22">
        <v>97</v>
      </c>
      <c r="J97" s="22">
        <v>98</v>
      </c>
      <c r="K97" s="22">
        <v>97</v>
      </c>
      <c r="L97" s="31">
        <v>98</v>
      </c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s="37" customFormat="1" ht="15">
      <c r="A98" s="43" t="s">
        <v>51</v>
      </c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31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12" ht="15">
      <c r="A99" s="32" t="s">
        <v>20</v>
      </c>
      <c r="B99" s="21" t="s">
        <v>15</v>
      </c>
      <c r="C99" s="22"/>
      <c r="D99" s="22"/>
      <c r="E99" s="22"/>
      <c r="F99" s="22"/>
      <c r="G99" s="22"/>
      <c r="H99" s="22"/>
      <c r="I99" s="22"/>
      <c r="J99" s="22"/>
      <c r="K99" s="22"/>
      <c r="L99" s="31"/>
    </row>
    <row r="100" spans="1:12" ht="26.25" customHeight="1">
      <c r="A100" s="32" t="s">
        <v>21</v>
      </c>
      <c r="B100" s="21" t="s">
        <v>17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31"/>
    </row>
    <row r="101" spans="1:26" s="34" customFormat="1" ht="15">
      <c r="A101" s="40" t="s">
        <v>50</v>
      </c>
      <c r="B101" s="21" t="s">
        <v>23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3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12" ht="30">
      <c r="A102" s="44" t="s">
        <v>52</v>
      </c>
      <c r="B102" s="30"/>
      <c r="C102" s="22"/>
      <c r="D102" s="22"/>
      <c r="E102" s="22"/>
      <c r="F102" s="22"/>
      <c r="G102" s="22"/>
      <c r="H102" s="22"/>
      <c r="I102" s="22"/>
      <c r="J102" s="22"/>
      <c r="K102" s="22"/>
      <c r="L102" s="31"/>
    </row>
    <row r="103" spans="1:12" ht="15">
      <c r="A103" s="45" t="s">
        <v>53</v>
      </c>
      <c r="B103" s="46" t="s">
        <v>54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31"/>
    </row>
    <row r="104" spans="1:12" ht="15">
      <c r="A104" s="45" t="s">
        <v>55</v>
      </c>
      <c r="B104" s="46" t="s">
        <v>56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31"/>
    </row>
    <row r="105" spans="1:12" ht="15">
      <c r="A105" s="32" t="s">
        <v>57</v>
      </c>
      <c r="B105" s="21" t="s">
        <v>58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31"/>
    </row>
    <row r="106" spans="1:12" ht="15">
      <c r="A106" s="47" t="s">
        <v>59</v>
      </c>
      <c r="B106" s="21" t="s">
        <v>58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31"/>
    </row>
    <row r="107" spans="1:12" ht="15">
      <c r="A107" s="32" t="s">
        <v>60</v>
      </c>
      <c r="B107" s="21" t="s">
        <v>61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31"/>
    </row>
    <row r="108" spans="1:12" ht="15">
      <c r="A108" s="32" t="s">
        <v>62</v>
      </c>
      <c r="B108" s="21" t="s">
        <v>61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31"/>
    </row>
    <row r="109" spans="1:12" ht="15">
      <c r="A109" s="47" t="s">
        <v>63</v>
      </c>
      <c r="B109" s="21" t="s">
        <v>54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31"/>
    </row>
    <row r="110" spans="1:12" ht="15">
      <c r="A110" s="32" t="s">
        <v>64</v>
      </c>
      <c r="B110" s="21" t="s">
        <v>65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31"/>
    </row>
    <row r="111" spans="1:12" ht="15">
      <c r="A111" s="32" t="s">
        <v>66</v>
      </c>
      <c r="B111" s="21" t="s">
        <v>65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31"/>
    </row>
    <row r="112" spans="1:12" ht="25.5" customHeight="1">
      <c r="A112" s="32" t="s">
        <v>67</v>
      </c>
      <c r="B112" s="21" t="s">
        <v>68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31"/>
    </row>
    <row r="113" spans="1:12" ht="19.5" customHeight="1">
      <c r="A113" s="49" t="s">
        <v>69</v>
      </c>
      <c r="B113" s="50" t="s">
        <v>70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31"/>
    </row>
    <row r="114" spans="1:12" ht="15">
      <c r="A114" s="51" t="s">
        <v>71</v>
      </c>
      <c r="B114" s="52" t="s">
        <v>72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31"/>
    </row>
    <row r="115" spans="1:26" s="55" customFormat="1" ht="21" customHeight="1">
      <c r="A115" s="53" t="s">
        <v>73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s="37" customFormat="1" ht="19.5" customHeight="1">
      <c r="A116" s="56" t="s">
        <v>74</v>
      </c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31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12" ht="30">
      <c r="A117" s="57" t="s">
        <v>75</v>
      </c>
      <c r="B117" s="58"/>
      <c r="C117" s="22"/>
      <c r="D117" s="22"/>
      <c r="E117" s="22"/>
      <c r="F117" s="22"/>
      <c r="G117" s="22"/>
      <c r="H117" s="22"/>
      <c r="I117" s="22"/>
      <c r="J117" s="22"/>
      <c r="K117" s="22"/>
      <c r="L117" s="31"/>
    </row>
    <row r="118" spans="1:12" ht="15">
      <c r="A118" s="47" t="s">
        <v>76</v>
      </c>
      <c r="B118" s="59" t="s">
        <v>77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31"/>
    </row>
    <row r="119" spans="1:12" ht="15">
      <c r="A119" s="47" t="s">
        <v>78</v>
      </c>
      <c r="B119" s="59" t="s">
        <v>17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31"/>
    </row>
    <row r="120" spans="1:12" ht="15">
      <c r="A120" s="60" t="s">
        <v>79</v>
      </c>
      <c r="B120" s="59"/>
      <c r="C120" s="22"/>
      <c r="D120" s="22"/>
      <c r="E120" s="22"/>
      <c r="F120" s="22"/>
      <c r="G120" s="22"/>
      <c r="H120" s="22"/>
      <c r="I120" s="22"/>
      <c r="J120" s="22"/>
      <c r="K120" s="22"/>
      <c r="L120" s="31"/>
    </row>
    <row r="121" spans="1:12" ht="15">
      <c r="A121" s="61" t="s">
        <v>76</v>
      </c>
      <c r="B121" s="59" t="s">
        <v>77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31"/>
    </row>
    <row r="122" spans="1:12" ht="15">
      <c r="A122" s="61" t="s">
        <v>78</v>
      </c>
      <c r="B122" s="59" t="s">
        <v>17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31"/>
    </row>
    <row r="123" spans="1:12" ht="15">
      <c r="A123" s="60" t="s">
        <v>80</v>
      </c>
      <c r="B123" s="59"/>
      <c r="C123" s="22"/>
      <c r="D123" s="22"/>
      <c r="E123" s="22"/>
      <c r="F123" s="22"/>
      <c r="G123" s="22"/>
      <c r="H123" s="22"/>
      <c r="I123" s="22"/>
      <c r="J123" s="22"/>
      <c r="K123" s="22"/>
      <c r="L123" s="31"/>
    </row>
    <row r="124" spans="1:12" ht="15">
      <c r="A124" s="60" t="s">
        <v>76</v>
      </c>
      <c r="B124" s="59" t="s">
        <v>77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31"/>
    </row>
    <row r="125" spans="1:12" ht="15">
      <c r="A125" s="60" t="s">
        <v>78</v>
      </c>
      <c r="B125" s="59" t="s">
        <v>17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31"/>
    </row>
    <row r="126" spans="1:12" ht="20.25" customHeight="1">
      <c r="A126" s="62" t="s">
        <v>81</v>
      </c>
      <c r="B126" s="59"/>
      <c r="C126" s="22"/>
      <c r="D126" s="22"/>
      <c r="E126" s="22"/>
      <c r="F126" s="22"/>
      <c r="G126" s="22"/>
      <c r="H126" s="22"/>
      <c r="I126" s="22"/>
      <c r="J126" s="22"/>
      <c r="K126" s="22"/>
      <c r="L126" s="31"/>
    </row>
    <row r="127" spans="1:12" ht="15">
      <c r="A127" s="47" t="s">
        <v>76</v>
      </c>
      <c r="B127" s="59" t="s">
        <v>77</v>
      </c>
      <c r="C127" s="22">
        <v>272.6</v>
      </c>
      <c r="D127" s="22">
        <v>160.1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31">
        <v>0</v>
      </c>
    </row>
    <row r="128" spans="1:12" ht="15">
      <c r="A128" s="47" t="s">
        <v>78</v>
      </c>
      <c r="B128" s="59" t="s">
        <v>17</v>
      </c>
      <c r="C128" s="22">
        <v>104.6</v>
      </c>
      <c r="D128" s="22">
        <v>58.7</v>
      </c>
      <c r="E128" s="22"/>
      <c r="F128" s="22"/>
      <c r="G128" s="22"/>
      <c r="H128" s="22"/>
      <c r="I128" s="22"/>
      <c r="J128" s="22"/>
      <c r="K128" s="22"/>
      <c r="L128" s="31"/>
    </row>
    <row r="129" spans="1:12" ht="15.75" customHeight="1">
      <c r="A129" s="63" t="s">
        <v>82</v>
      </c>
      <c r="B129" s="59"/>
      <c r="C129" s="22"/>
      <c r="D129" s="22"/>
      <c r="E129" s="22"/>
      <c r="F129" s="22"/>
      <c r="G129" s="22"/>
      <c r="H129" s="22"/>
      <c r="I129" s="22"/>
      <c r="J129" s="22"/>
      <c r="K129" s="22"/>
      <c r="L129" s="31"/>
    </row>
    <row r="130" spans="1:12" ht="24.75" customHeight="1">
      <c r="A130" s="47" t="s">
        <v>83</v>
      </c>
      <c r="B130" s="59"/>
      <c r="C130" s="22"/>
      <c r="D130" s="22"/>
      <c r="E130" s="22"/>
      <c r="F130" s="22"/>
      <c r="G130" s="22"/>
      <c r="H130" s="22"/>
      <c r="I130" s="22"/>
      <c r="J130" s="22"/>
      <c r="K130" s="22"/>
      <c r="L130" s="31"/>
    </row>
    <row r="131" spans="1:12" ht="15">
      <c r="A131" s="47" t="s">
        <v>20</v>
      </c>
      <c r="B131" s="59" t="s">
        <v>77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31"/>
    </row>
    <row r="132" spans="1:12" ht="15">
      <c r="A132" s="47" t="s">
        <v>84</v>
      </c>
      <c r="B132" s="59" t="s">
        <v>17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31"/>
    </row>
    <row r="133" spans="1:12" ht="24.75" customHeight="1">
      <c r="A133" s="47" t="s">
        <v>85</v>
      </c>
      <c r="B133" s="59"/>
      <c r="C133" s="22"/>
      <c r="D133" s="22"/>
      <c r="E133" s="22"/>
      <c r="F133" s="22"/>
      <c r="G133" s="22"/>
      <c r="H133" s="22"/>
      <c r="I133" s="22"/>
      <c r="J133" s="22"/>
      <c r="K133" s="22"/>
      <c r="L133" s="31"/>
    </row>
    <row r="134" spans="1:12" ht="15">
      <c r="A134" s="47" t="s">
        <v>20</v>
      </c>
      <c r="B134" s="59" t="s">
        <v>77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31"/>
    </row>
    <row r="135" spans="1:12" ht="15">
      <c r="A135" s="47" t="s">
        <v>84</v>
      </c>
      <c r="B135" s="59" t="s">
        <v>17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31"/>
    </row>
    <row r="136" spans="1:12" ht="19.5" customHeight="1">
      <c r="A136" s="47" t="s">
        <v>86</v>
      </c>
      <c r="B136" s="59"/>
      <c r="C136" s="22"/>
      <c r="D136" s="22"/>
      <c r="E136" s="22"/>
      <c r="F136" s="22"/>
      <c r="G136" s="22"/>
      <c r="H136" s="22"/>
      <c r="I136" s="22"/>
      <c r="J136" s="22"/>
      <c r="K136" s="22"/>
      <c r="L136" s="31"/>
    </row>
    <row r="137" spans="1:12" ht="15">
      <c r="A137" s="47" t="s">
        <v>20</v>
      </c>
      <c r="B137" s="59" t="s">
        <v>77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31"/>
    </row>
    <row r="138" spans="1:12" ht="15">
      <c r="A138" s="47" t="s">
        <v>84</v>
      </c>
      <c r="B138" s="59" t="s">
        <v>17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31"/>
    </row>
    <row r="139" spans="1:12" ht="29.25" customHeight="1">
      <c r="A139" s="63" t="s">
        <v>87</v>
      </c>
      <c r="B139" s="59"/>
      <c r="C139" s="22"/>
      <c r="D139" s="22"/>
      <c r="E139" s="22"/>
      <c r="F139" s="22"/>
      <c r="G139" s="22"/>
      <c r="H139" s="22"/>
      <c r="I139" s="22"/>
      <c r="J139" s="22"/>
      <c r="K139" s="22"/>
      <c r="L139" s="31"/>
    </row>
    <row r="140" spans="1:12" ht="15">
      <c r="A140" s="64" t="s">
        <v>88</v>
      </c>
      <c r="B140" s="59" t="s">
        <v>58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31"/>
    </row>
    <row r="141" spans="1:12" ht="15">
      <c r="A141" s="47"/>
      <c r="B141" s="59" t="s">
        <v>17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31"/>
    </row>
    <row r="142" spans="1:12" ht="15">
      <c r="A142" s="47" t="s">
        <v>89</v>
      </c>
      <c r="B142" s="59"/>
      <c r="C142" s="22"/>
      <c r="D142" s="22"/>
      <c r="E142" s="22"/>
      <c r="F142" s="22"/>
      <c r="G142" s="22"/>
      <c r="H142" s="22"/>
      <c r="I142" s="22"/>
      <c r="J142" s="22"/>
      <c r="K142" s="22"/>
      <c r="L142" s="31"/>
    </row>
    <row r="143" spans="1:12" ht="15">
      <c r="A143" s="47" t="s">
        <v>90</v>
      </c>
      <c r="B143" s="59" t="s">
        <v>58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31"/>
    </row>
    <row r="144" spans="1:12" ht="15">
      <c r="A144" s="47"/>
      <c r="B144" s="59" t="s">
        <v>17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31"/>
    </row>
    <row r="145" spans="1:12" ht="15">
      <c r="A145" s="47" t="s">
        <v>91</v>
      </c>
      <c r="B145" s="59" t="s">
        <v>58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31"/>
    </row>
    <row r="146" spans="1:12" ht="15">
      <c r="A146" s="64"/>
      <c r="B146" s="59" t="s">
        <v>17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31"/>
    </row>
    <row r="147" spans="1:12" ht="15">
      <c r="A147" s="64" t="s">
        <v>92</v>
      </c>
      <c r="B147" s="59" t="s">
        <v>58</v>
      </c>
      <c r="C147" s="22">
        <v>2.29</v>
      </c>
      <c r="D147" s="22">
        <v>2.3</v>
      </c>
      <c r="E147" s="22">
        <v>2.33</v>
      </c>
      <c r="F147" s="22">
        <v>2.33</v>
      </c>
      <c r="G147" s="22">
        <v>2.33</v>
      </c>
      <c r="H147" s="22">
        <v>2.35</v>
      </c>
      <c r="I147" s="22">
        <v>2.35</v>
      </c>
      <c r="J147" s="22">
        <v>2.38</v>
      </c>
      <c r="K147" s="22">
        <v>2.38</v>
      </c>
      <c r="L147" s="31">
        <v>2.4</v>
      </c>
    </row>
    <row r="148" spans="1:12" ht="15">
      <c r="A148" s="47"/>
      <c r="B148" s="59" t="s">
        <v>17</v>
      </c>
      <c r="C148" s="22">
        <v>105</v>
      </c>
      <c r="D148" s="22">
        <v>100.4</v>
      </c>
      <c r="E148" s="22">
        <v>101.3</v>
      </c>
      <c r="F148" s="22">
        <v>100</v>
      </c>
      <c r="G148" s="22">
        <v>100</v>
      </c>
      <c r="H148" s="22">
        <v>100.8</v>
      </c>
      <c r="I148" s="22">
        <v>100.8</v>
      </c>
      <c r="J148" s="22">
        <v>101.3</v>
      </c>
      <c r="K148" s="22">
        <v>101.3</v>
      </c>
      <c r="L148" s="31">
        <v>100.8</v>
      </c>
    </row>
    <row r="149" spans="1:12" ht="15">
      <c r="A149" s="47" t="s">
        <v>89</v>
      </c>
      <c r="B149" s="59"/>
      <c r="C149" s="22"/>
      <c r="D149" s="22"/>
      <c r="E149" s="22"/>
      <c r="F149" s="22"/>
      <c r="G149" s="22"/>
      <c r="H149" s="22"/>
      <c r="I149" s="22"/>
      <c r="J149" s="22"/>
      <c r="K149" s="22"/>
      <c r="L149" s="31"/>
    </row>
    <row r="150" spans="1:12" ht="15">
      <c r="A150" s="47" t="s">
        <v>90</v>
      </c>
      <c r="B150" s="59" t="s">
        <v>58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31"/>
    </row>
    <row r="151" spans="1:12" ht="15">
      <c r="A151" s="47"/>
      <c r="B151" s="59" t="s">
        <v>17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31"/>
    </row>
    <row r="152" spans="1:12" ht="15">
      <c r="A152" s="47" t="s">
        <v>91</v>
      </c>
      <c r="B152" s="59" t="s">
        <v>58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31"/>
    </row>
    <row r="153" spans="1:12" ht="15">
      <c r="A153" s="47"/>
      <c r="B153" s="59" t="s">
        <v>17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31"/>
    </row>
    <row r="154" spans="1:12" ht="15">
      <c r="A154" s="47" t="s">
        <v>93</v>
      </c>
      <c r="B154" s="59" t="s">
        <v>58</v>
      </c>
      <c r="C154" s="22">
        <v>2.29</v>
      </c>
      <c r="D154" s="22">
        <v>2.3</v>
      </c>
      <c r="E154" s="22">
        <v>2.33</v>
      </c>
      <c r="F154" s="22">
        <v>2.33</v>
      </c>
      <c r="G154" s="22">
        <v>2.33</v>
      </c>
      <c r="H154" s="22">
        <v>2.35</v>
      </c>
      <c r="I154" s="22">
        <v>2.35</v>
      </c>
      <c r="J154" s="22">
        <v>2.38</v>
      </c>
      <c r="K154" s="22">
        <v>2.38</v>
      </c>
      <c r="L154" s="31">
        <v>2.4</v>
      </c>
    </row>
    <row r="155" spans="1:12" ht="15">
      <c r="A155" s="47"/>
      <c r="B155" s="59" t="s">
        <v>17</v>
      </c>
      <c r="C155" s="22">
        <v>105</v>
      </c>
      <c r="D155" s="22">
        <v>100.4</v>
      </c>
      <c r="E155" s="22">
        <v>101.3</v>
      </c>
      <c r="F155" s="22">
        <v>100</v>
      </c>
      <c r="G155" s="22">
        <v>100</v>
      </c>
      <c r="H155" s="22">
        <v>100.8</v>
      </c>
      <c r="I155" s="22">
        <v>100.8</v>
      </c>
      <c r="J155" s="22">
        <v>101.3</v>
      </c>
      <c r="K155" s="22">
        <v>101.3</v>
      </c>
      <c r="L155" s="31">
        <v>100.8</v>
      </c>
    </row>
    <row r="156" spans="1:12" ht="15">
      <c r="A156" s="64" t="s">
        <v>94</v>
      </c>
      <c r="B156" s="59" t="s">
        <v>58</v>
      </c>
      <c r="C156" s="22">
        <v>0.63</v>
      </c>
      <c r="D156" s="22">
        <v>0.63</v>
      </c>
      <c r="E156" s="22">
        <v>0.65</v>
      </c>
      <c r="F156" s="22">
        <v>0.65</v>
      </c>
      <c r="G156" s="22">
        <v>0.65</v>
      </c>
      <c r="H156" s="22">
        <v>0.66</v>
      </c>
      <c r="I156" s="22">
        <v>0.66</v>
      </c>
      <c r="J156" s="22">
        <v>0.67</v>
      </c>
      <c r="K156" s="22">
        <v>0.67</v>
      </c>
      <c r="L156" s="31">
        <v>0.68</v>
      </c>
    </row>
    <row r="157" spans="1:12" ht="15">
      <c r="A157" s="47"/>
      <c r="B157" s="59" t="s">
        <v>17</v>
      </c>
      <c r="C157" s="22">
        <v>103.28</v>
      </c>
      <c r="D157" s="22">
        <v>100</v>
      </c>
      <c r="E157" s="22">
        <v>101.6</v>
      </c>
      <c r="F157" s="22">
        <v>100</v>
      </c>
      <c r="G157" s="22">
        <v>100</v>
      </c>
      <c r="H157" s="22">
        <v>101.6</v>
      </c>
      <c r="I157" s="22">
        <v>101.6</v>
      </c>
      <c r="J157" s="22">
        <v>101.6</v>
      </c>
      <c r="K157" s="22">
        <v>101.6</v>
      </c>
      <c r="L157" s="31">
        <v>101.5</v>
      </c>
    </row>
    <row r="158" spans="1:12" ht="15">
      <c r="A158" s="47" t="s">
        <v>89</v>
      </c>
      <c r="B158" s="59"/>
      <c r="C158" s="22"/>
      <c r="D158" s="22"/>
      <c r="E158" s="22"/>
      <c r="F158" s="22"/>
      <c r="G158" s="22"/>
      <c r="H158" s="22"/>
      <c r="I158" s="22"/>
      <c r="J158" s="22"/>
      <c r="K158" s="22"/>
      <c r="L158" s="31"/>
    </row>
    <row r="159" spans="1:12" ht="15">
      <c r="A159" s="47" t="s">
        <v>90</v>
      </c>
      <c r="B159" s="59" t="s">
        <v>58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31"/>
    </row>
    <row r="160" spans="1:12" ht="15">
      <c r="A160" s="47"/>
      <c r="B160" s="59" t="s">
        <v>17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31"/>
    </row>
    <row r="161" spans="1:12" ht="15">
      <c r="A161" s="47" t="s">
        <v>91</v>
      </c>
      <c r="B161" s="59" t="s">
        <v>58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31"/>
    </row>
    <row r="162" spans="1:12" ht="15">
      <c r="A162" s="47"/>
      <c r="B162" s="59" t="s">
        <v>17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31"/>
    </row>
    <row r="163" spans="1:12" ht="15">
      <c r="A163" s="47" t="s">
        <v>93</v>
      </c>
      <c r="B163" s="59" t="s">
        <v>58</v>
      </c>
      <c r="C163" s="22">
        <v>0.63</v>
      </c>
      <c r="D163" s="22">
        <v>0.63</v>
      </c>
      <c r="E163" s="22">
        <v>0.65</v>
      </c>
      <c r="F163" s="22">
        <v>0.65</v>
      </c>
      <c r="G163" s="22">
        <v>0.65</v>
      </c>
      <c r="H163" s="22">
        <v>0.66</v>
      </c>
      <c r="I163" s="22">
        <v>0.66</v>
      </c>
      <c r="J163" s="22">
        <v>0.67</v>
      </c>
      <c r="K163" s="22">
        <v>0.67</v>
      </c>
      <c r="L163" s="31">
        <v>0.68</v>
      </c>
    </row>
    <row r="164" spans="1:12" ht="15">
      <c r="A164" s="47"/>
      <c r="B164" s="59" t="s">
        <v>17</v>
      </c>
      <c r="C164" s="22">
        <v>103.28</v>
      </c>
      <c r="D164" s="22">
        <v>100</v>
      </c>
      <c r="E164" s="22">
        <v>101.6</v>
      </c>
      <c r="F164" s="22">
        <v>100</v>
      </c>
      <c r="G164" s="22">
        <v>100</v>
      </c>
      <c r="H164" s="22">
        <v>101.6</v>
      </c>
      <c r="I164" s="22">
        <v>101.6</v>
      </c>
      <c r="J164" s="22">
        <v>101.6</v>
      </c>
      <c r="K164" s="22">
        <v>101.6</v>
      </c>
      <c r="L164" s="31">
        <v>101.5</v>
      </c>
    </row>
    <row r="165" spans="1:12" ht="15">
      <c r="A165" s="64" t="s">
        <v>95</v>
      </c>
      <c r="B165" s="59" t="s">
        <v>58</v>
      </c>
      <c r="C165" s="22">
        <v>0.06</v>
      </c>
      <c r="D165" s="22">
        <v>0.06</v>
      </c>
      <c r="E165" s="22">
        <v>0.05</v>
      </c>
      <c r="F165" s="22">
        <v>0.05</v>
      </c>
      <c r="G165" s="22">
        <v>0.06</v>
      </c>
      <c r="H165" s="22">
        <v>0.06</v>
      </c>
      <c r="I165" s="22">
        <v>0.06</v>
      </c>
      <c r="J165" s="22">
        <v>0.06</v>
      </c>
      <c r="K165" s="22">
        <v>0.06</v>
      </c>
      <c r="L165" s="31">
        <v>0.06</v>
      </c>
    </row>
    <row r="166" spans="1:12" ht="15">
      <c r="A166" s="47"/>
      <c r="B166" s="59" t="s">
        <v>17</v>
      </c>
      <c r="C166" s="22">
        <v>95</v>
      </c>
      <c r="D166" s="22">
        <v>96.4</v>
      </c>
      <c r="E166" s="22">
        <v>96</v>
      </c>
      <c r="F166" s="22">
        <v>100</v>
      </c>
      <c r="G166" s="22">
        <v>103.8</v>
      </c>
      <c r="H166" s="22">
        <v>105</v>
      </c>
      <c r="I166" s="22">
        <v>103.8</v>
      </c>
      <c r="J166" s="22">
        <v>105</v>
      </c>
      <c r="K166" s="22">
        <v>104</v>
      </c>
      <c r="L166" s="31">
        <v>105</v>
      </c>
    </row>
    <row r="167" spans="1:12" ht="15" customHeight="1">
      <c r="A167" s="47" t="s">
        <v>89</v>
      </c>
      <c r="B167" s="59"/>
      <c r="C167" s="22"/>
      <c r="D167" s="22"/>
      <c r="E167" s="22"/>
      <c r="F167" s="22"/>
      <c r="G167" s="22"/>
      <c r="H167" s="22"/>
      <c r="I167" s="22"/>
      <c r="J167" s="22"/>
      <c r="K167" s="22"/>
      <c r="L167" s="31"/>
    </row>
    <row r="168" spans="1:12" ht="15" customHeight="1">
      <c r="A168" s="47" t="s">
        <v>90</v>
      </c>
      <c r="B168" s="59" t="s">
        <v>58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31"/>
    </row>
    <row r="169" spans="1:12" ht="15" customHeight="1">
      <c r="A169" s="47"/>
      <c r="B169" s="59" t="s">
        <v>17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31"/>
    </row>
    <row r="170" spans="1:12" ht="15" customHeight="1">
      <c r="A170" s="47" t="s">
        <v>91</v>
      </c>
      <c r="B170" s="59" t="s">
        <v>58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31"/>
    </row>
    <row r="171" spans="1:12" ht="15" customHeight="1">
      <c r="A171" s="47"/>
      <c r="B171" s="59" t="s">
        <v>17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31"/>
    </row>
    <row r="172" spans="1:12" ht="15" customHeight="1">
      <c r="A172" s="47" t="s">
        <v>93</v>
      </c>
      <c r="B172" s="59" t="s">
        <v>58</v>
      </c>
      <c r="C172" s="22">
        <v>0.06</v>
      </c>
      <c r="D172" s="22">
        <v>0.06</v>
      </c>
      <c r="E172" s="22">
        <v>0.05</v>
      </c>
      <c r="F172" s="22">
        <v>0.05</v>
      </c>
      <c r="G172" s="22">
        <v>0.06</v>
      </c>
      <c r="H172" s="22">
        <v>0.06</v>
      </c>
      <c r="I172" s="22">
        <v>0.06</v>
      </c>
      <c r="J172" s="22">
        <v>0.06</v>
      </c>
      <c r="K172" s="22">
        <v>0.06</v>
      </c>
      <c r="L172" s="31">
        <v>0.06</v>
      </c>
    </row>
    <row r="173" spans="1:12" ht="15" customHeight="1">
      <c r="A173" s="47"/>
      <c r="B173" s="59" t="s">
        <v>17</v>
      </c>
      <c r="C173" s="22">
        <v>95</v>
      </c>
      <c r="D173" s="22">
        <v>96.4</v>
      </c>
      <c r="E173" s="22">
        <v>96</v>
      </c>
      <c r="F173" s="22">
        <v>100</v>
      </c>
      <c r="G173" s="22">
        <v>103.8</v>
      </c>
      <c r="H173" s="22">
        <v>105</v>
      </c>
      <c r="I173" s="22">
        <v>103.8</v>
      </c>
      <c r="J173" s="22">
        <v>105</v>
      </c>
      <c r="K173" s="22">
        <v>104</v>
      </c>
      <c r="L173" s="31">
        <v>105</v>
      </c>
    </row>
    <row r="174" spans="1:12" ht="15">
      <c r="A174" s="64" t="s">
        <v>96</v>
      </c>
      <c r="B174" s="59" t="s">
        <v>58</v>
      </c>
      <c r="C174" s="22">
        <v>0.32</v>
      </c>
      <c r="D174" s="22">
        <v>0.22</v>
      </c>
      <c r="E174" s="22">
        <v>0.19</v>
      </c>
      <c r="F174" s="22">
        <v>0.2</v>
      </c>
      <c r="G174" s="22">
        <v>0.21</v>
      </c>
      <c r="H174" s="22">
        <v>0.23</v>
      </c>
      <c r="I174" s="22">
        <v>0.23</v>
      </c>
      <c r="J174" s="22">
        <v>0.25</v>
      </c>
      <c r="K174" s="22">
        <v>0.25</v>
      </c>
      <c r="L174" s="31">
        <v>0.30000000000000004</v>
      </c>
    </row>
    <row r="175" spans="1:12" ht="15" customHeight="1">
      <c r="A175" s="47"/>
      <c r="B175" s="59" t="s">
        <v>17</v>
      </c>
      <c r="C175" s="22">
        <v>88</v>
      </c>
      <c r="D175" s="22">
        <v>0.69</v>
      </c>
      <c r="E175" s="22">
        <v>0.88</v>
      </c>
      <c r="F175" s="22">
        <v>105.3</v>
      </c>
      <c r="G175" s="22">
        <v>1.05</v>
      </c>
      <c r="H175" s="22">
        <v>115</v>
      </c>
      <c r="I175" s="22">
        <v>109.6</v>
      </c>
      <c r="J175" s="22">
        <v>108.7</v>
      </c>
      <c r="K175" s="22">
        <v>108.7</v>
      </c>
      <c r="L175" s="31">
        <v>120</v>
      </c>
    </row>
    <row r="176" spans="1:12" ht="15" customHeight="1">
      <c r="A176" s="47" t="s">
        <v>89</v>
      </c>
      <c r="B176" s="59"/>
      <c r="C176" s="22"/>
      <c r="D176" s="22"/>
      <c r="E176" s="22"/>
      <c r="F176" s="22"/>
      <c r="G176" s="22"/>
      <c r="H176" s="22"/>
      <c r="I176" s="22"/>
      <c r="J176" s="22"/>
      <c r="K176" s="22"/>
      <c r="L176" s="31"/>
    </row>
    <row r="177" spans="1:12" ht="15" customHeight="1">
      <c r="A177" s="47" t="s">
        <v>90</v>
      </c>
      <c r="B177" s="59" t="s">
        <v>58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31"/>
    </row>
    <row r="178" spans="1:12" ht="15" customHeight="1">
      <c r="A178" s="47"/>
      <c r="B178" s="59" t="s">
        <v>17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31"/>
    </row>
    <row r="179" spans="1:12" ht="15" customHeight="1">
      <c r="A179" s="47" t="s">
        <v>91</v>
      </c>
      <c r="B179" s="59" t="s">
        <v>58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31"/>
    </row>
    <row r="180" spans="1:12" ht="15" customHeight="1">
      <c r="A180" s="47"/>
      <c r="B180" s="59" t="s">
        <v>17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31"/>
    </row>
    <row r="181" spans="1:12" ht="15" customHeight="1">
      <c r="A181" s="47" t="s">
        <v>93</v>
      </c>
      <c r="B181" s="59" t="s">
        <v>58</v>
      </c>
      <c r="C181" s="22">
        <v>0.32</v>
      </c>
      <c r="D181" s="22">
        <v>0.22</v>
      </c>
      <c r="E181" s="22">
        <v>0.19</v>
      </c>
      <c r="F181" s="22">
        <v>0.2</v>
      </c>
      <c r="G181" s="22">
        <v>0.21</v>
      </c>
      <c r="H181" s="22">
        <v>0.23</v>
      </c>
      <c r="I181" s="22">
        <v>0.23</v>
      </c>
      <c r="J181" s="22">
        <v>0.25</v>
      </c>
      <c r="K181" s="22">
        <v>0.25</v>
      </c>
      <c r="L181" s="31">
        <v>0.30000000000000004</v>
      </c>
    </row>
    <row r="182" spans="1:12" ht="15" customHeight="1">
      <c r="A182" s="47"/>
      <c r="B182" s="59" t="s">
        <v>17</v>
      </c>
      <c r="C182" s="22">
        <v>88</v>
      </c>
      <c r="D182" s="22">
        <v>0.69</v>
      </c>
      <c r="E182" s="22">
        <v>0.88</v>
      </c>
      <c r="F182" s="22">
        <v>105.3</v>
      </c>
      <c r="G182" s="22">
        <v>1.05</v>
      </c>
      <c r="H182" s="22">
        <v>115</v>
      </c>
      <c r="I182" s="22">
        <v>109.6</v>
      </c>
      <c r="J182" s="22">
        <v>108.7</v>
      </c>
      <c r="K182" s="22">
        <v>108.7</v>
      </c>
      <c r="L182" s="31">
        <v>120</v>
      </c>
    </row>
    <row r="183" spans="1:12" ht="15">
      <c r="A183" s="64" t="s">
        <v>97</v>
      </c>
      <c r="B183" s="59" t="s">
        <v>98</v>
      </c>
      <c r="C183" s="22">
        <v>0.19</v>
      </c>
      <c r="D183" s="22">
        <v>0.2</v>
      </c>
      <c r="E183" s="22">
        <v>0.16</v>
      </c>
      <c r="F183" s="22">
        <v>0.18</v>
      </c>
      <c r="G183" s="22">
        <v>0.2</v>
      </c>
      <c r="H183" s="22">
        <v>0.21</v>
      </c>
      <c r="I183" s="22">
        <v>0.2</v>
      </c>
      <c r="J183" s="22">
        <v>0.21</v>
      </c>
      <c r="K183" s="22">
        <v>0.2</v>
      </c>
      <c r="L183" s="31">
        <v>0.21</v>
      </c>
    </row>
    <row r="184" spans="1:12" ht="15">
      <c r="A184" s="47"/>
      <c r="B184" s="59" t="s">
        <v>17</v>
      </c>
      <c r="C184" s="22">
        <v>98</v>
      </c>
      <c r="D184" s="22">
        <v>105.3</v>
      </c>
      <c r="E184" s="22">
        <v>80.9</v>
      </c>
      <c r="F184" s="22">
        <v>115</v>
      </c>
      <c r="G184" s="22">
        <v>111.2</v>
      </c>
      <c r="H184" s="22">
        <v>116.7</v>
      </c>
      <c r="I184" s="22">
        <v>100</v>
      </c>
      <c r="J184" s="22">
        <v>100</v>
      </c>
      <c r="K184" s="22">
        <v>100</v>
      </c>
      <c r="L184" s="31">
        <v>100</v>
      </c>
    </row>
    <row r="185" spans="1:12" ht="15" customHeight="1">
      <c r="A185" s="47" t="s">
        <v>89</v>
      </c>
      <c r="B185" s="59"/>
      <c r="C185" s="22"/>
      <c r="D185" s="22"/>
      <c r="E185" s="22"/>
      <c r="F185" s="22"/>
      <c r="G185" s="22"/>
      <c r="H185" s="22"/>
      <c r="I185" s="22"/>
      <c r="J185" s="22"/>
      <c r="K185" s="22"/>
      <c r="L185" s="31"/>
    </row>
    <row r="186" spans="1:12" ht="15" customHeight="1">
      <c r="A186" s="47" t="s">
        <v>90</v>
      </c>
      <c r="B186" s="59" t="s">
        <v>98</v>
      </c>
      <c r="C186" s="22"/>
      <c r="D186" s="22"/>
      <c r="E186" s="22"/>
      <c r="F186" s="22"/>
      <c r="G186" s="22"/>
      <c r="H186" s="22"/>
      <c r="I186" s="22"/>
      <c r="J186" s="22"/>
      <c r="K186" s="22"/>
      <c r="L186" s="31"/>
    </row>
    <row r="187" spans="1:12" ht="15" customHeight="1">
      <c r="A187" s="47"/>
      <c r="B187" s="59" t="s">
        <v>17</v>
      </c>
      <c r="C187" s="22"/>
      <c r="D187" s="22"/>
      <c r="E187" s="22"/>
      <c r="F187" s="22"/>
      <c r="G187" s="22"/>
      <c r="H187" s="22"/>
      <c r="I187" s="22"/>
      <c r="J187" s="22"/>
      <c r="K187" s="22"/>
      <c r="L187" s="31"/>
    </row>
    <row r="188" spans="1:12" ht="15" customHeight="1">
      <c r="A188" s="47" t="s">
        <v>91</v>
      </c>
      <c r="B188" s="59" t="s">
        <v>98</v>
      </c>
      <c r="C188" s="22"/>
      <c r="D188" s="22"/>
      <c r="E188" s="22"/>
      <c r="F188" s="22"/>
      <c r="G188" s="22"/>
      <c r="H188" s="22"/>
      <c r="I188" s="22"/>
      <c r="J188" s="22"/>
      <c r="K188" s="22"/>
      <c r="L188" s="31"/>
    </row>
    <row r="189" spans="1:12" ht="15" customHeight="1">
      <c r="A189" s="47"/>
      <c r="B189" s="59" t="s">
        <v>17</v>
      </c>
      <c r="C189" s="22"/>
      <c r="D189" s="22"/>
      <c r="E189" s="22"/>
      <c r="F189" s="22"/>
      <c r="G189" s="22"/>
      <c r="H189" s="22"/>
      <c r="I189" s="22"/>
      <c r="J189" s="22"/>
      <c r="K189" s="22"/>
      <c r="L189" s="31"/>
    </row>
    <row r="190" spans="1:12" ht="15" customHeight="1">
      <c r="A190" s="47" t="s">
        <v>93</v>
      </c>
      <c r="B190" s="59" t="s">
        <v>98</v>
      </c>
      <c r="C190" s="22">
        <v>0.19</v>
      </c>
      <c r="D190" s="22">
        <v>0.2</v>
      </c>
      <c r="E190" s="22">
        <v>0.16</v>
      </c>
      <c r="F190" s="22">
        <v>0.18</v>
      </c>
      <c r="G190" s="22">
        <v>0.2</v>
      </c>
      <c r="H190" s="22">
        <v>0.21</v>
      </c>
      <c r="I190" s="22">
        <v>0.2</v>
      </c>
      <c r="J190" s="22">
        <v>0.21</v>
      </c>
      <c r="K190" s="22">
        <v>0.2</v>
      </c>
      <c r="L190" s="31">
        <v>0.21</v>
      </c>
    </row>
    <row r="191" spans="1:12" ht="15" customHeight="1">
      <c r="A191" s="47"/>
      <c r="B191" s="59" t="s">
        <v>17</v>
      </c>
      <c r="C191" s="22">
        <v>98</v>
      </c>
      <c r="D191" s="22">
        <v>105.3</v>
      </c>
      <c r="E191" s="22">
        <v>80.9</v>
      </c>
      <c r="F191" s="22">
        <v>115</v>
      </c>
      <c r="G191" s="22">
        <v>111.2</v>
      </c>
      <c r="H191" s="22">
        <v>116.7</v>
      </c>
      <c r="I191" s="22">
        <v>100</v>
      </c>
      <c r="J191" s="22">
        <v>100</v>
      </c>
      <c r="K191" s="22">
        <v>100</v>
      </c>
      <c r="L191" s="31">
        <v>100</v>
      </c>
    </row>
    <row r="192" spans="1:12" ht="33" customHeight="1">
      <c r="A192" s="64" t="s">
        <v>99</v>
      </c>
      <c r="B192" s="59"/>
      <c r="C192" s="22"/>
      <c r="D192" s="22"/>
      <c r="E192" s="22"/>
      <c r="F192" s="22"/>
      <c r="G192" s="22"/>
      <c r="H192" s="22"/>
      <c r="I192" s="22"/>
      <c r="J192" s="22"/>
      <c r="K192" s="22"/>
      <c r="L192" s="31"/>
    </row>
    <row r="193" spans="1:12" ht="15" customHeight="1">
      <c r="A193" s="47" t="s">
        <v>100</v>
      </c>
      <c r="B193" s="59" t="s">
        <v>101</v>
      </c>
      <c r="C193" s="22"/>
      <c r="D193" s="22"/>
      <c r="E193" s="22"/>
      <c r="F193" s="22"/>
      <c r="G193" s="22"/>
      <c r="H193" s="22">
        <v>0.01</v>
      </c>
      <c r="I193" s="22"/>
      <c r="J193" s="22">
        <v>0.01</v>
      </c>
      <c r="K193" s="22"/>
      <c r="L193" s="31">
        <v>0.01</v>
      </c>
    </row>
    <row r="194" spans="1:12" ht="15" customHeight="1">
      <c r="A194" s="47" t="s">
        <v>102</v>
      </c>
      <c r="B194" s="59" t="s">
        <v>101</v>
      </c>
      <c r="C194" s="22">
        <v>122</v>
      </c>
      <c r="D194" s="22">
        <v>122</v>
      </c>
      <c r="E194" s="22">
        <v>122</v>
      </c>
      <c r="F194" s="22">
        <v>122</v>
      </c>
      <c r="G194" s="22">
        <v>122</v>
      </c>
      <c r="H194" s="22">
        <v>123</v>
      </c>
      <c r="I194" s="22">
        <v>122</v>
      </c>
      <c r="J194" s="22">
        <v>123</v>
      </c>
      <c r="K194" s="22">
        <v>122</v>
      </c>
      <c r="L194" s="31">
        <v>124</v>
      </c>
    </row>
    <row r="195" spans="1:12" ht="15" customHeight="1">
      <c r="A195" s="47" t="s">
        <v>103</v>
      </c>
      <c r="B195" s="59" t="s">
        <v>101</v>
      </c>
      <c r="C195" s="22">
        <v>31</v>
      </c>
      <c r="D195" s="22">
        <v>31</v>
      </c>
      <c r="E195" s="22">
        <v>31</v>
      </c>
      <c r="F195" s="22">
        <v>31</v>
      </c>
      <c r="G195" s="22">
        <v>31</v>
      </c>
      <c r="H195" s="22">
        <v>32</v>
      </c>
      <c r="I195" s="22">
        <v>31</v>
      </c>
      <c r="J195" s="22">
        <v>32</v>
      </c>
      <c r="K195" s="22">
        <v>31</v>
      </c>
      <c r="L195" s="31">
        <v>33</v>
      </c>
    </row>
    <row r="196" spans="1:12" ht="33" customHeight="1">
      <c r="A196" s="64" t="s">
        <v>104</v>
      </c>
      <c r="B196" s="59"/>
      <c r="C196" s="22"/>
      <c r="D196" s="22"/>
      <c r="E196" s="22"/>
      <c r="F196" s="22"/>
      <c r="G196" s="22"/>
      <c r="H196" s="22"/>
      <c r="I196" s="22"/>
      <c r="J196" s="22"/>
      <c r="K196" s="22"/>
      <c r="L196" s="31"/>
    </row>
    <row r="197" spans="1:12" ht="15" customHeight="1">
      <c r="A197" s="47" t="s">
        <v>105</v>
      </c>
      <c r="B197" s="59" t="s">
        <v>106</v>
      </c>
      <c r="C197" s="22">
        <v>0.19</v>
      </c>
      <c r="D197" s="22">
        <v>0.19</v>
      </c>
      <c r="E197" s="22">
        <v>0.171</v>
      </c>
      <c r="F197" s="22">
        <v>0.2</v>
      </c>
      <c r="G197" s="22">
        <v>0.2</v>
      </c>
      <c r="H197" s="22">
        <v>0.2</v>
      </c>
      <c r="I197" s="22">
        <v>0.2</v>
      </c>
      <c r="J197" s="22">
        <v>0.22</v>
      </c>
      <c r="K197" s="22">
        <v>0.2</v>
      </c>
      <c r="L197" s="31">
        <v>0.23</v>
      </c>
    </row>
    <row r="198" spans="1:12" ht="15" customHeight="1">
      <c r="A198" s="47" t="s">
        <v>107</v>
      </c>
      <c r="B198" s="59" t="s">
        <v>106</v>
      </c>
      <c r="C198" s="22">
        <v>0.09</v>
      </c>
      <c r="D198" s="22">
        <v>0.09</v>
      </c>
      <c r="E198" s="22">
        <v>0.08</v>
      </c>
      <c r="F198" s="22">
        <v>0.1</v>
      </c>
      <c r="G198" s="22">
        <v>0.1</v>
      </c>
      <c r="H198" s="22">
        <v>0.1</v>
      </c>
      <c r="I198" s="22">
        <v>0.1</v>
      </c>
      <c r="J198" s="22">
        <v>0.11</v>
      </c>
      <c r="K198" s="22">
        <v>0.1</v>
      </c>
      <c r="L198" s="31">
        <v>0.12</v>
      </c>
    </row>
    <row r="199" spans="1:12" ht="15" customHeight="1">
      <c r="A199" s="47" t="s">
        <v>108</v>
      </c>
      <c r="B199" s="59" t="s">
        <v>106</v>
      </c>
      <c r="C199" s="22">
        <v>0.14</v>
      </c>
      <c r="D199" s="22">
        <v>0.13</v>
      </c>
      <c r="E199" s="22">
        <v>0.113</v>
      </c>
      <c r="F199" s="22">
        <v>0.12</v>
      </c>
      <c r="G199" s="22">
        <v>0.12</v>
      </c>
      <c r="H199" s="22">
        <v>0.13</v>
      </c>
      <c r="I199" s="22">
        <v>0.13</v>
      </c>
      <c r="J199" s="22">
        <v>0.14</v>
      </c>
      <c r="K199" s="22">
        <v>0.14</v>
      </c>
      <c r="L199" s="31">
        <v>0.15</v>
      </c>
    </row>
    <row r="200" spans="1:12" ht="15" customHeight="1">
      <c r="A200" s="65" t="s">
        <v>109</v>
      </c>
      <c r="B200" s="66" t="s">
        <v>106</v>
      </c>
      <c r="C200" s="22">
        <v>1.25</v>
      </c>
      <c r="D200" s="22">
        <v>1.34</v>
      </c>
      <c r="E200" s="22">
        <v>1.084</v>
      </c>
      <c r="F200" s="22">
        <v>1.244</v>
      </c>
      <c r="G200" s="22">
        <v>1.4</v>
      </c>
      <c r="H200" s="22">
        <v>1.55</v>
      </c>
      <c r="I200" s="22">
        <v>1.56</v>
      </c>
      <c r="J200" s="22">
        <v>1.6</v>
      </c>
      <c r="K200" s="22">
        <v>1.6</v>
      </c>
      <c r="L200" s="31">
        <v>1.7000000000000002</v>
      </c>
    </row>
    <row r="201" spans="1:26" s="19" customFormat="1" ht="24.75" customHeight="1">
      <c r="A201" s="53" t="s">
        <v>110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12" ht="33" customHeight="1">
      <c r="A202" s="67" t="s">
        <v>111</v>
      </c>
      <c r="B202" s="59"/>
      <c r="C202" s="22"/>
      <c r="D202" s="22"/>
      <c r="E202" s="22"/>
      <c r="F202" s="22"/>
      <c r="G202" s="22"/>
      <c r="H202" s="22"/>
      <c r="I202" s="22"/>
      <c r="J202" s="22"/>
      <c r="K202" s="22"/>
      <c r="L202" s="22"/>
    </row>
    <row r="203" spans="1:12" ht="16.5" customHeight="1">
      <c r="A203" s="32" t="s">
        <v>20</v>
      </c>
      <c r="B203" s="21" t="s">
        <v>77</v>
      </c>
      <c r="C203" s="22">
        <v>4.8</v>
      </c>
      <c r="D203" s="22">
        <v>4.3</v>
      </c>
      <c r="E203" s="22">
        <v>4.184</v>
      </c>
      <c r="F203" s="22">
        <v>2.1</v>
      </c>
      <c r="G203" s="22">
        <v>2.5</v>
      </c>
      <c r="H203" s="22">
        <v>5.1</v>
      </c>
      <c r="I203" s="22">
        <v>2.6</v>
      </c>
      <c r="J203" s="22">
        <v>5.3</v>
      </c>
      <c r="K203" s="22">
        <v>2.7</v>
      </c>
      <c r="L203" s="31">
        <v>3.8</v>
      </c>
    </row>
    <row r="204" spans="1:12" ht="25.5" customHeight="1">
      <c r="A204" s="32" t="s">
        <v>84</v>
      </c>
      <c r="B204" s="21" t="s">
        <v>17</v>
      </c>
      <c r="C204" s="22">
        <v>62.3</v>
      </c>
      <c r="D204" s="22">
        <v>83.3</v>
      </c>
      <c r="E204" s="22">
        <v>90.1</v>
      </c>
      <c r="F204" s="22">
        <v>50.2</v>
      </c>
      <c r="G204" s="22">
        <v>119</v>
      </c>
      <c r="H204" s="22">
        <v>242</v>
      </c>
      <c r="I204" s="22">
        <v>104</v>
      </c>
      <c r="J204" s="22">
        <v>104</v>
      </c>
      <c r="K204" s="22">
        <v>103.9</v>
      </c>
      <c r="L204" s="31">
        <v>72</v>
      </c>
    </row>
    <row r="205" spans="1:12" ht="33" customHeight="1">
      <c r="A205" s="68" t="s">
        <v>112</v>
      </c>
      <c r="B205" s="69"/>
      <c r="C205" s="70"/>
      <c r="D205" s="70"/>
      <c r="E205" s="70"/>
      <c r="F205" s="70"/>
      <c r="G205" s="70"/>
      <c r="H205" s="70"/>
      <c r="I205" s="70"/>
      <c r="J205" s="70"/>
      <c r="K205" s="70"/>
      <c r="L205" s="31"/>
    </row>
    <row r="206" spans="1:26" s="37" customFormat="1" ht="15">
      <c r="A206" s="68" t="s">
        <v>113</v>
      </c>
      <c r="B206" s="68"/>
      <c r="C206" s="70"/>
      <c r="D206" s="70"/>
      <c r="E206" s="70"/>
      <c r="F206" s="70"/>
      <c r="G206" s="70"/>
      <c r="H206" s="70"/>
      <c r="I206" s="70"/>
      <c r="J206" s="70"/>
      <c r="K206" s="70"/>
      <c r="L206" s="31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12" ht="15">
      <c r="A207" s="71" t="s">
        <v>20</v>
      </c>
      <c r="B207" s="69" t="s">
        <v>77</v>
      </c>
      <c r="C207" s="70">
        <v>0.7</v>
      </c>
      <c r="D207" s="70">
        <v>0.05</v>
      </c>
      <c r="E207" s="70">
        <v>0</v>
      </c>
      <c r="F207" s="70">
        <v>0</v>
      </c>
      <c r="G207" s="70">
        <v>0</v>
      </c>
      <c r="H207" s="70">
        <v>0.1</v>
      </c>
      <c r="I207" s="70">
        <v>0</v>
      </c>
      <c r="J207" s="70">
        <v>0.1</v>
      </c>
      <c r="K207" s="70">
        <v>0</v>
      </c>
      <c r="L207" s="31">
        <v>0.1</v>
      </c>
    </row>
    <row r="208" spans="1:12" ht="24.75" customHeight="1">
      <c r="A208" s="71" t="s">
        <v>84</v>
      </c>
      <c r="B208" s="69" t="s">
        <v>17</v>
      </c>
      <c r="C208" s="70">
        <v>140</v>
      </c>
      <c r="D208" s="70">
        <v>7.2</v>
      </c>
      <c r="E208" s="70">
        <v>0</v>
      </c>
      <c r="F208" s="70">
        <v>0</v>
      </c>
      <c r="G208" s="70">
        <v>0</v>
      </c>
      <c r="H208" s="70">
        <v>10</v>
      </c>
      <c r="I208" s="70">
        <v>0</v>
      </c>
      <c r="J208" s="70">
        <v>10</v>
      </c>
      <c r="K208" s="70">
        <v>0</v>
      </c>
      <c r="L208" s="31">
        <v>10</v>
      </c>
    </row>
    <row r="209" spans="1:12" ht="15">
      <c r="A209" s="68" t="s">
        <v>114</v>
      </c>
      <c r="B209" s="69"/>
      <c r="C209" s="70"/>
      <c r="D209" s="70"/>
      <c r="E209" s="70"/>
      <c r="F209" s="70"/>
      <c r="G209" s="70"/>
      <c r="H209" s="70"/>
      <c r="I209" s="70"/>
      <c r="J209" s="70"/>
      <c r="K209" s="70"/>
      <c r="L209" s="31"/>
    </row>
    <row r="210" spans="1:12" ht="15">
      <c r="A210" s="71" t="s">
        <v>20</v>
      </c>
      <c r="B210" s="69" t="s">
        <v>77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31"/>
    </row>
    <row r="211" spans="1:12" ht="26.25" customHeight="1">
      <c r="A211" s="71" t="s">
        <v>84</v>
      </c>
      <c r="B211" s="69" t="s">
        <v>17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31"/>
    </row>
    <row r="212" spans="1:26" s="37" customFormat="1" ht="15">
      <c r="A212" s="68" t="s">
        <v>115</v>
      </c>
      <c r="B212" s="68"/>
      <c r="C212" s="70"/>
      <c r="D212" s="70"/>
      <c r="E212" s="70"/>
      <c r="F212" s="70"/>
      <c r="G212" s="70"/>
      <c r="H212" s="70"/>
      <c r="I212" s="70"/>
      <c r="J212" s="70"/>
      <c r="K212" s="70"/>
      <c r="L212" s="31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12" ht="15">
      <c r="A213" s="71" t="s">
        <v>20</v>
      </c>
      <c r="B213" s="69" t="s">
        <v>77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31"/>
    </row>
    <row r="214" spans="1:12" ht="24.75" customHeight="1">
      <c r="A214" s="71" t="s">
        <v>84</v>
      </c>
      <c r="B214" s="69" t="s">
        <v>17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31"/>
    </row>
    <row r="215" spans="1:26" s="37" customFormat="1" ht="15">
      <c r="A215" s="68" t="s">
        <v>116</v>
      </c>
      <c r="B215" s="68"/>
      <c r="C215" s="70"/>
      <c r="D215" s="70"/>
      <c r="E215" s="70"/>
      <c r="F215" s="70"/>
      <c r="G215" s="70"/>
      <c r="H215" s="70"/>
      <c r="I215" s="70"/>
      <c r="J215" s="70"/>
      <c r="K215" s="70"/>
      <c r="L215" s="31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12" ht="15">
      <c r="A216" s="71" t="s">
        <v>20</v>
      </c>
      <c r="B216" s="69" t="s">
        <v>77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31"/>
    </row>
    <row r="217" spans="1:12" ht="27" customHeight="1">
      <c r="A217" s="71" t="s">
        <v>84</v>
      </c>
      <c r="B217" s="69" t="s">
        <v>17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31"/>
    </row>
    <row r="218" spans="1:26" s="37" customFormat="1" ht="30">
      <c r="A218" s="68" t="s">
        <v>117</v>
      </c>
      <c r="B218" s="72"/>
      <c r="C218" s="73"/>
      <c r="D218" s="70"/>
      <c r="E218" s="70"/>
      <c r="F218" s="70"/>
      <c r="G218" s="70"/>
      <c r="H218" s="70"/>
      <c r="I218" s="70"/>
      <c r="J218" s="70"/>
      <c r="K218" s="70"/>
      <c r="L218" s="31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12" ht="15">
      <c r="A219" s="71" t="s">
        <v>20</v>
      </c>
      <c r="B219" s="69" t="s">
        <v>77</v>
      </c>
      <c r="C219" s="70">
        <v>0.04</v>
      </c>
      <c r="D219" s="70">
        <v>0.4</v>
      </c>
      <c r="E219" s="70">
        <v>0.51</v>
      </c>
      <c r="F219" s="70">
        <v>0.912</v>
      </c>
      <c r="G219" s="70">
        <v>0.5</v>
      </c>
      <c r="H219" s="70">
        <v>0.8</v>
      </c>
      <c r="I219" s="70">
        <v>0.5</v>
      </c>
      <c r="J219" s="70">
        <v>0.8</v>
      </c>
      <c r="K219" s="70">
        <v>0.6000000000000001</v>
      </c>
      <c r="L219" s="31">
        <v>0.9</v>
      </c>
    </row>
    <row r="220" spans="1:12" ht="25.5" customHeight="1">
      <c r="A220" s="71" t="s">
        <v>84</v>
      </c>
      <c r="B220" s="69" t="s">
        <v>17</v>
      </c>
      <c r="C220" s="70">
        <v>4.8</v>
      </c>
      <c r="D220" s="70">
        <v>927</v>
      </c>
      <c r="E220" s="70">
        <v>125.6</v>
      </c>
      <c r="F220" s="70">
        <v>176.1</v>
      </c>
      <c r="G220" s="70">
        <v>55.5</v>
      </c>
      <c r="H220" s="70">
        <v>88.9</v>
      </c>
      <c r="I220" s="70">
        <v>100</v>
      </c>
      <c r="J220" s="70">
        <v>100</v>
      </c>
      <c r="K220" s="70">
        <v>120</v>
      </c>
      <c r="L220" s="31">
        <v>112.5</v>
      </c>
    </row>
    <row r="221" spans="1:26" s="37" customFormat="1" ht="15">
      <c r="A221" s="68" t="s">
        <v>118</v>
      </c>
      <c r="B221" s="72"/>
      <c r="C221" s="70"/>
      <c r="D221" s="70"/>
      <c r="E221" s="70"/>
      <c r="F221" s="70"/>
      <c r="G221" s="70"/>
      <c r="H221" s="70"/>
      <c r="I221" s="70"/>
      <c r="J221" s="70"/>
      <c r="K221" s="70"/>
      <c r="L221" s="31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12" ht="15">
      <c r="A222" s="71" t="s">
        <v>20</v>
      </c>
      <c r="B222" s="69" t="s">
        <v>77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31"/>
    </row>
    <row r="223" spans="1:12" ht="24.75" customHeight="1">
      <c r="A223" s="71" t="s">
        <v>84</v>
      </c>
      <c r="B223" s="69" t="s">
        <v>17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31"/>
    </row>
    <row r="224" spans="1:26" s="37" customFormat="1" ht="15">
      <c r="A224" s="68" t="s">
        <v>119</v>
      </c>
      <c r="B224" s="72"/>
      <c r="C224" s="70"/>
      <c r="D224" s="70"/>
      <c r="E224" s="70"/>
      <c r="F224" s="70"/>
      <c r="G224" s="70"/>
      <c r="H224" s="70"/>
      <c r="I224" s="70"/>
      <c r="J224" s="70"/>
      <c r="K224" s="70"/>
      <c r="L224" s="31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12" ht="15">
      <c r="A225" s="71" t="s">
        <v>20</v>
      </c>
      <c r="B225" s="69" t="s">
        <v>77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31"/>
    </row>
    <row r="226" spans="1:12" ht="27.75" customHeight="1">
      <c r="A226" s="71" t="s">
        <v>84</v>
      </c>
      <c r="B226" s="69" t="s">
        <v>17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31"/>
    </row>
    <row r="227" spans="1:26" s="37" customFormat="1" ht="15">
      <c r="A227" s="68" t="s">
        <v>120</v>
      </c>
      <c r="B227" s="72"/>
      <c r="C227" s="70"/>
      <c r="D227" s="70"/>
      <c r="E227" s="70"/>
      <c r="F227" s="70"/>
      <c r="G227" s="70"/>
      <c r="H227" s="70"/>
      <c r="I227" s="70"/>
      <c r="J227" s="70"/>
      <c r="K227" s="70"/>
      <c r="L227" s="31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12" ht="15">
      <c r="A228" s="71" t="s">
        <v>20</v>
      </c>
      <c r="B228" s="69" t="s">
        <v>77</v>
      </c>
      <c r="C228" s="70"/>
      <c r="D228" s="70"/>
      <c r="E228" s="70">
        <v>0.454</v>
      </c>
      <c r="F228" s="70">
        <v>0</v>
      </c>
      <c r="G228" s="70">
        <v>0</v>
      </c>
      <c r="H228" s="70">
        <v>0</v>
      </c>
      <c r="I228" s="70">
        <v>0</v>
      </c>
      <c r="J228" s="70">
        <v>0</v>
      </c>
      <c r="K228" s="70">
        <v>0</v>
      </c>
      <c r="L228" s="31">
        <v>0</v>
      </c>
    </row>
    <row r="229" spans="1:12" ht="27" customHeight="1">
      <c r="A229" s="71" t="s">
        <v>84</v>
      </c>
      <c r="B229" s="69" t="s">
        <v>17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31"/>
    </row>
    <row r="230" spans="1:26" s="37" customFormat="1" ht="30">
      <c r="A230" s="68" t="s">
        <v>121</v>
      </c>
      <c r="B230" s="72"/>
      <c r="C230" s="70"/>
      <c r="D230" s="70"/>
      <c r="E230" s="70"/>
      <c r="F230" s="70"/>
      <c r="G230" s="70"/>
      <c r="H230" s="70"/>
      <c r="I230" s="70"/>
      <c r="J230" s="70"/>
      <c r="K230" s="70"/>
      <c r="L230" s="31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12" ht="15">
      <c r="A231" s="71" t="s">
        <v>20</v>
      </c>
      <c r="B231" s="69" t="s">
        <v>77</v>
      </c>
      <c r="C231" s="70">
        <v>0.08</v>
      </c>
      <c r="D231" s="70">
        <v>0</v>
      </c>
      <c r="E231" s="70">
        <v>0.976</v>
      </c>
      <c r="F231" s="70">
        <v>0</v>
      </c>
      <c r="G231" s="70">
        <v>0</v>
      </c>
      <c r="H231" s="70">
        <v>0.5</v>
      </c>
      <c r="I231" s="70">
        <v>0</v>
      </c>
      <c r="J231" s="70">
        <v>0.5</v>
      </c>
      <c r="K231" s="70">
        <v>0</v>
      </c>
      <c r="L231" s="31">
        <v>0.5</v>
      </c>
    </row>
    <row r="232" spans="1:12" ht="27.75" customHeight="1">
      <c r="A232" s="71" t="s">
        <v>84</v>
      </c>
      <c r="B232" s="69" t="s">
        <v>17</v>
      </c>
      <c r="C232" s="70">
        <v>0.31</v>
      </c>
      <c r="D232" s="70">
        <v>0</v>
      </c>
      <c r="E232" s="70">
        <v>97.6</v>
      </c>
      <c r="F232" s="70">
        <v>0</v>
      </c>
      <c r="G232" s="70">
        <v>0</v>
      </c>
      <c r="H232" s="70">
        <v>50</v>
      </c>
      <c r="I232" s="70">
        <v>0</v>
      </c>
      <c r="J232" s="70">
        <v>50</v>
      </c>
      <c r="K232" s="70">
        <v>0</v>
      </c>
      <c r="L232" s="31">
        <v>50</v>
      </c>
    </row>
    <row r="233" spans="1:26" s="37" customFormat="1" ht="15">
      <c r="A233" s="68" t="s">
        <v>122</v>
      </c>
      <c r="B233" s="72"/>
      <c r="C233" s="70"/>
      <c r="D233" s="70"/>
      <c r="E233" s="70"/>
      <c r="F233" s="70"/>
      <c r="G233" s="70"/>
      <c r="H233" s="70"/>
      <c r="I233" s="70"/>
      <c r="J233" s="70"/>
      <c r="K233" s="70"/>
      <c r="L233" s="31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12" ht="15">
      <c r="A234" s="71" t="s">
        <v>20</v>
      </c>
      <c r="B234" s="69" t="s">
        <v>77</v>
      </c>
      <c r="C234" s="70">
        <v>1.1</v>
      </c>
      <c r="D234" s="70">
        <v>1.6</v>
      </c>
      <c r="E234" s="70">
        <v>0.83</v>
      </c>
      <c r="F234" s="70">
        <v>0.55</v>
      </c>
      <c r="G234" s="70">
        <v>0.8</v>
      </c>
      <c r="H234" s="70">
        <v>3</v>
      </c>
      <c r="I234" s="70">
        <v>0.9</v>
      </c>
      <c r="J234" s="70">
        <v>3</v>
      </c>
      <c r="K234" s="70">
        <v>1</v>
      </c>
      <c r="L234" s="31">
        <v>1.4</v>
      </c>
    </row>
    <row r="235" spans="1:12" ht="27" customHeight="1">
      <c r="A235" s="71" t="s">
        <v>84</v>
      </c>
      <c r="B235" s="69" t="s">
        <v>17</v>
      </c>
      <c r="C235" s="70">
        <v>32</v>
      </c>
      <c r="D235" s="70">
        <v>135</v>
      </c>
      <c r="E235" s="70">
        <v>50</v>
      </c>
      <c r="F235" s="70">
        <v>66.5</v>
      </c>
      <c r="G235" s="70">
        <v>1.33</v>
      </c>
      <c r="H235" s="70">
        <v>50</v>
      </c>
      <c r="I235" s="70">
        <v>112.5</v>
      </c>
      <c r="J235" s="70">
        <v>100</v>
      </c>
      <c r="K235" s="70">
        <v>1.11</v>
      </c>
      <c r="L235" s="31">
        <v>46.6</v>
      </c>
    </row>
    <row r="236" spans="1:26" s="37" customFormat="1" ht="15">
      <c r="A236" s="68" t="s">
        <v>123</v>
      </c>
      <c r="B236" s="72"/>
      <c r="C236" s="70"/>
      <c r="D236" s="70"/>
      <c r="E236" s="70"/>
      <c r="F236" s="70"/>
      <c r="G236" s="70"/>
      <c r="H236" s="70"/>
      <c r="I236" s="70"/>
      <c r="J236" s="70"/>
      <c r="K236" s="70"/>
      <c r="L236" s="31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12" ht="15">
      <c r="A237" s="71" t="s">
        <v>20</v>
      </c>
      <c r="B237" s="69" t="s">
        <v>77</v>
      </c>
      <c r="C237" s="70">
        <v>1.7000000000000002</v>
      </c>
      <c r="D237" s="70">
        <v>0.43</v>
      </c>
      <c r="E237" s="70">
        <v>0.64</v>
      </c>
      <c r="F237" s="70">
        <v>0.5</v>
      </c>
      <c r="G237" s="70">
        <v>0.4</v>
      </c>
      <c r="H237" s="70">
        <v>0.6000000000000001</v>
      </c>
      <c r="I237" s="70">
        <v>0.5</v>
      </c>
      <c r="J237" s="70">
        <v>0.6000000000000001</v>
      </c>
      <c r="K237" s="70">
        <v>0.6000000000000001</v>
      </c>
      <c r="L237" s="31">
        <v>0.7</v>
      </c>
    </row>
    <row r="238" spans="1:12" ht="27.75" customHeight="1">
      <c r="A238" s="71" t="s">
        <v>84</v>
      </c>
      <c r="B238" s="69" t="s">
        <v>17</v>
      </c>
      <c r="C238" s="70">
        <v>179.3</v>
      </c>
      <c r="D238" s="70">
        <v>23.5</v>
      </c>
      <c r="E238" s="70">
        <v>148.8</v>
      </c>
      <c r="F238" s="70">
        <v>83.3</v>
      </c>
      <c r="G238" s="70">
        <v>80</v>
      </c>
      <c r="H238" s="70">
        <v>120</v>
      </c>
      <c r="I238" s="70">
        <v>125</v>
      </c>
      <c r="J238" s="70">
        <v>100</v>
      </c>
      <c r="K238" s="70">
        <v>120</v>
      </c>
      <c r="L238" s="31">
        <v>116.7</v>
      </c>
    </row>
    <row r="239" spans="1:12" ht="30">
      <c r="A239" s="67" t="s">
        <v>124</v>
      </c>
      <c r="B239" s="21"/>
      <c r="C239" s="22">
        <f>C203</f>
        <v>4.8</v>
      </c>
      <c r="D239" s="22">
        <f>D203</f>
        <v>4.3</v>
      </c>
      <c r="E239" s="22">
        <f>E203</f>
        <v>4.184</v>
      </c>
      <c r="F239" s="22">
        <f>F203</f>
        <v>2.1</v>
      </c>
      <c r="G239" s="22">
        <f>G203</f>
        <v>2.5</v>
      </c>
      <c r="H239" s="22">
        <f>H203</f>
        <v>5.1</v>
      </c>
      <c r="I239" s="22">
        <f>I203</f>
        <v>2.6</v>
      </c>
      <c r="J239" s="22">
        <f>J203</f>
        <v>5.3</v>
      </c>
      <c r="K239" s="22">
        <f>K203</f>
        <v>2.7</v>
      </c>
      <c r="L239" s="22">
        <f>L203</f>
        <v>3.8000000000000003</v>
      </c>
    </row>
    <row r="240" spans="1:12" ht="15">
      <c r="A240" s="27" t="s">
        <v>125</v>
      </c>
      <c r="B240" s="21"/>
      <c r="C240" s="22"/>
      <c r="D240" s="22"/>
      <c r="E240" s="22"/>
      <c r="F240" s="22"/>
      <c r="G240" s="22"/>
      <c r="H240" s="22"/>
      <c r="I240" s="22"/>
      <c r="J240" s="22"/>
      <c r="K240" s="22"/>
      <c r="L240" s="31"/>
    </row>
    <row r="241" spans="1:12" ht="15">
      <c r="A241" s="32" t="s">
        <v>20</v>
      </c>
      <c r="B241" s="21" t="s">
        <v>77</v>
      </c>
      <c r="C241" s="22">
        <v>4.1</v>
      </c>
      <c r="D241" s="22">
        <v>3.8</v>
      </c>
      <c r="E241" s="22">
        <f>E239-E251</f>
        <v>3.5940000000000003</v>
      </c>
      <c r="F241" s="22">
        <f>F239-F251</f>
        <v>1.6</v>
      </c>
      <c r="G241" s="22">
        <f>G239-G251</f>
        <v>2</v>
      </c>
      <c r="H241" s="22">
        <f>H239-H251</f>
        <v>2.8999999999999995</v>
      </c>
      <c r="I241" s="22">
        <f>I239-I251</f>
        <v>2</v>
      </c>
      <c r="J241" s="22">
        <f>J239-J251</f>
        <v>3.1999999999999997</v>
      </c>
      <c r="K241" s="22">
        <f>K239-K251</f>
        <v>2</v>
      </c>
      <c r="L241" s="22">
        <f>L239-L251</f>
        <v>3.4000000000000004</v>
      </c>
    </row>
    <row r="242" spans="1:12" ht="27.75" customHeight="1">
      <c r="A242" s="32" t="s">
        <v>84</v>
      </c>
      <c r="B242" s="21" t="s">
        <v>17</v>
      </c>
      <c r="C242" s="22">
        <v>0.48</v>
      </c>
      <c r="D242" s="22">
        <v>86</v>
      </c>
      <c r="E242" s="22">
        <v>110</v>
      </c>
      <c r="F242" s="22">
        <v>50.2</v>
      </c>
      <c r="G242" s="22">
        <v>1.19</v>
      </c>
      <c r="H242" s="22">
        <v>138.1</v>
      </c>
      <c r="I242" s="22">
        <v>104</v>
      </c>
      <c r="J242" s="22">
        <v>110.3</v>
      </c>
      <c r="K242" s="22">
        <v>103.8</v>
      </c>
      <c r="L242" s="31">
        <v>106.2</v>
      </c>
    </row>
    <row r="243" spans="1:12" ht="15">
      <c r="A243" s="32" t="s">
        <v>126</v>
      </c>
      <c r="B243" s="21"/>
      <c r="C243" s="22"/>
      <c r="D243" s="22"/>
      <c r="E243" s="22"/>
      <c r="F243" s="22"/>
      <c r="G243" s="22"/>
      <c r="H243" s="22"/>
      <c r="I243" s="22"/>
      <c r="J243" s="22"/>
      <c r="K243" s="22"/>
      <c r="L243" s="31"/>
    </row>
    <row r="244" spans="1:12" ht="15">
      <c r="A244" s="74" t="s">
        <v>127</v>
      </c>
      <c r="B244" s="21"/>
      <c r="C244" s="22"/>
      <c r="D244" s="22"/>
      <c r="E244" s="22"/>
      <c r="F244" s="22"/>
      <c r="G244" s="22"/>
      <c r="H244" s="22"/>
      <c r="I244" s="22"/>
      <c r="J244" s="22"/>
      <c r="K244" s="22"/>
      <c r="L244" s="31"/>
    </row>
    <row r="245" spans="1:12" ht="15">
      <c r="A245" s="32" t="s">
        <v>20</v>
      </c>
      <c r="B245" s="21" t="s">
        <v>77</v>
      </c>
      <c r="C245" s="22"/>
      <c r="D245" s="22"/>
      <c r="E245" s="22"/>
      <c r="F245" s="22"/>
      <c r="G245" s="22"/>
      <c r="H245" s="22"/>
      <c r="I245" s="22"/>
      <c r="J245" s="22"/>
      <c r="K245" s="22"/>
      <c r="L245" s="31"/>
    </row>
    <row r="246" spans="1:12" ht="24.75" customHeight="1">
      <c r="A246" s="32" t="s">
        <v>84</v>
      </c>
      <c r="B246" s="21" t="s">
        <v>17</v>
      </c>
      <c r="C246" s="22"/>
      <c r="D246" s="22"/>
      <c r="E246" s="22"/>
      <c r="F246" s="22"/>
      <c r="G246" s="22"/>
      <c r="H246" s="22"/>
      <c r="I246" s="22"/>
      <c r="J246" s="22"/>
      <c r="K246" s="22"/>
      <c r="L246" s="31"/>
    </row>
    <row r="247" spans="1:12" ht="15">
      <c r="A247" s="74" t="s">
        <v>128</v>
      </c>
      <c r="B247" s="21"/>
      <c r="C247" s="22"/>
      <c r="D247" s="22"/>
      <c r="E247" s="22"/>
      <c r="F247" s="22"/>
      <c r="G247" s="22"/>
      <c r="H247" s="22"/>
      <c r="I247" s="22"/>
      <c r="J247" s="22"/>
      <c r="K247" s="22"/>
      <c r="L247" s="31"/>
    </row>
    <row r="248" spans="1:12" ht="15">
      <c r="A248" s="32" t="s">
        <v>20</v>
      </c>
      <c r="B248" s="21" t="s">
        <v>77</v>
      </c>
      <c r="C248" s="22"/>
      <c r="D248" s="22"/>
      <c r="E248" s="22"/>
      <c r="F248" s="22"/>
      <c r="G248" s="22"/>
      <c r="H248" s="22"/>
      <c r="I248" s="22"/>
      <c r="J248" s="22"/>
      <c r="K248" s="22"/>
      <c r="L248" s="31"/>
    </row>
    <row r="249" spans="1:12" ht="27" customHeight="1">
      <c r="A249" s="32" t="s">
        <v>84</v>
      </c>
      <c r="B249" s="21" t="s">
        <v>17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31"/>
    </row>
    <row r="250" spans="1:12" ht="15">
      <c r="A250" s="27" t="s">
        <v>129</v>
      </c>
      <c r="B250" s="21"/>
      <c r="C250" s="22"/>
      <c r="D250" s="22"/>
      <c r="E250" s="22"/>
      <c r="F250" s="22"/>
      <c r="G250" s="22"/>
      <c r="H250" s="22"/>
      <c r="I250" s="22"/>
      <c r="J250" s="22"/>
      <c r="K250" s="22"/>
      <c r="L250" s="31"/>
    </row>
    <row r="251" spans="1:12" ht="15">
      <c r="A251" s="32" t="s">
        <v>20</v>
      </c>
      <c r="B251" s="21" t="s">
        <v>77</v>
      </c>
      <c r="C251" s="22">
        <v>0.7</v>
      </c>
      <c r="D251" s="22">
        <v>0.5</v>
      </c>
      <c r="E251" s="22">
        <v>0.59</v>
      </c>
      <c r="F251" s="22">
        <v>0.5</v>
      </c>
      <c r="G251" s="22">
        <v>0.5</v>
      </c>
      <c r="H251" s="22">
        <v>2.2</v>
      </c>
      <c r="I251" s="22">
        <v>0.6000000000000001</v>
      </c>
      <c r="J251" s="22">
        <v>2.1</v>
      </c>
      <c r="K251" s="22">
        <v>0.7</v>
      </c>
      <c r="L251" s="31">
        <v>0.4</v>
      </c>
    </row>
    <row r="252" spans="1:12" ht="27" customHeight="1">
      <c r="A252" s="32" t="s">
        <v>84</v>
      </c>
      <c r="B252" s="21" t="s">
        <v>17</v>
      </c>
      <c r="C252" s="22">
        <v>118.1</v>
      </c>
      <c r="D252" s="22">
        <v>66.3</v>
      </c>
      <c r="E252" s="22">
        <v>118</v>
      </c>
      <c r="F252" s="22">
        <v>100</v>
      </c>
      <c r="G252" s="22">
        <v>100</v>
      </c>
      <c r="H252" s="22">
        <v>440</v>
      </c>
      <c r="I252" s="22">
        <v>120</v>
      </c>
      <c r="J252" s="22">
        <v>95.4</v>
      </c>
      <c r="K252" s="22">
        <v>175</v>
      </c>
      <c r="L252" s="31">
        <v>19</v>
      </c>
    </row>
    <row r="253" spans="1:12" ht="15">
      <c r="A253" s="67" t="s">
        <v>130</v>
      </c>
      <c r="B253" s="21"/>
      <c r="C253" s="22"/>
      <c r="D253" s="22"/>
      <c r="E253" s="22"/>
      <c r="F253" s="22"/>
      <c r="G253" s="22"/>
      <c r="H253" s="22"/>
      <c r="I253" s="22"/>
      <c r="J253" s="22"/>
      <c r="K253" s="22"/>
      <c r="L253" s="31"/>
    </row>
    <row r="254" spans="1:12" ht="23.25" customHeight="1">
      <c r="A254" s="32" t="s">
        <v>20</v>
      </c>
      <c r="B254" s="21" t="s">
        <v>131</v>
      </c>
      <c r="C254" s="22"/>
      <c r="D254" s="22"/>
      <c r="E254" s="22"/>
      <c r="F254" s="22"/>
      <c r="G254" s="22"/>
      <c r="H254" s="22"/>
      <c r="I254" s="22"/>
      <c r="J254" s="22"/>
      <c r="K254" s="22"/>
      <c r="L254" s="31"/>
    </row>
    <row r="255" spans="1:12" ht="23.25" customHeight="1">
      <c r="A255" s="32" t="s">
        <v>84</v>
      </c>
      <c r="B255" s="21" t="s">
        <v>17</v>
      </c>
      <c r="C255" s="22"/>
      <c r="D255" s="22"/>
      <c r="E255" s="22"/>
      <c r="F255" s="22"/>
      <c r="G255" s="22"/>
      <c r="H255" s="22"/>
      <c r="I255" s="22"/>
      <c r="J255" s="22"/>
      <c r="K255" s="22"/>
      <c r="L255" s="31"/>
    </row>
    <row r="256" spans="1:26" s="76" customFormat="1" ht="44.25">
      <c r="A256" s="67" t="s">
        <v>132</v>
      </c>
      <c r="B256" s="21"/>
      <c r="C256" s="22"/>
      <c r="D256" s="22"/>
      <c r="E256" s="22"/>
      <c r="F256" s="22"/>
      <c r="G256" s="22"/>
      <c r="H256" s="22"/>
      <c r="I256" s="22"/>
      <c r="J256" s="22"/>
      <c r="K256" s="22"/>
      <c r="L256" s="23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 s="76" customFormat="1" ht="15">
      <c r="A257" s="32" t="s">
        <v>20</v>
      </c>
      <c r="B257" s="21" t="s">
        <v>77</v>
      </c>
      <c r="C257" s="22">
        <v>10.25</v>
      </c>
      <c r="D257" s="22">
        <v>3.51</v>
      </c>
      <c r="E257" s="22">
        <v>230.24</v>
      </c>
      <c r="F257" s="22">
        <v>350</v>
      </c>
      <c r="G257" s="22">
        <v>380</v>
      </c>
      <c r="H257" s="22">
        <v>410</v>
      </c>
      <c r="I257" s="22">
        <v>390</v>
      </c>
      <c r="J257" s="22">
        <v>420</v>
      </c>
      <c r="K257" s="22">
        <v>400</v>
      </c>
      <c r="L257" s="23">
        <v>430</v>
      </c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 s="76" customFormat="1" ht="28.5" customHeight="1">
      <c r="A258" s="51" t="s">
        <v>84</v>
      </c>
      <c r="B258" s="52" t="s">
        <v>17</v>
      </c>
      <c r="C258" s="22">
        <v>122</v>
      </c>
      <c r="D258" s="22">
        <v>34.2</v>
      </c>
      <c r="E258" s="22">
        <v>6552</v>
      </c>
      <c r="F258" s="22">
        <v>152</v>
      </c>
      <c r="G258" s="22">
        <v>108.6</v>
      </c>
      <c r="H258" s="22">
        <v>107.9</v>
      </c>
      <c r="I258" s="22">
        <v>102.6</v>
      </c>
      <c r="J258" s="22">
        <v>102.44</v>
      </c>
      <c r="K258" s="22">
        <v>102.5</v>
      </c>
      <c r="L258" s="23">
        <v>102.4</v>
      </c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 s="78" customFormat="1" ht="21" customHeight="1">
      <c r="A259" s="53" t="s">
        <v>133</v>
      </c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spans="1:26" s="80" customFormat="1" ht="16.5" customHeight="1">
      <c r="A260" s="67" t="s">
        <v>134</v>
      </c>
      <c r="B260" s="59"/>
      <c r="C260" s="22"/>
      <c r="D260" s="22"/>
      <c r="E260" s="22"/>
      <c r="F260" s="22"/>
      <c r="G260" s="22"/>
      <c r="H260" s="22"/>
      <c r="I260" s="22"/>
      <c r="J260" s="22"/>
      <c r="K260" s="22"/>
      <c r="L260" s="23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s="80" customFormat="1" ht="16.5" customHeight="1">
      <c r="A261" s="32" t="s">
        <v>20</v>
      </c>
      <c r="B261" s="21" t="s">
        <v>77</v>
      </c>
      <c r="C261" s="22">
        <v>134.38</v>
      </c>
      <c r="D261" s="22">
        <v>155.9</v>
      </c>
      <c r="E261" s="81" t="s">
        <v>135</v>
      </c>
      <c r="F261" s="81" t="s">
        <v>136</v>
      </c>
      <c r="G261" s="22">
        <v>170.2</v>
      </c>
      <c r="H261" s="22">
        <v>178</v>
      </c>
      <c r="I261" s="22">
        <v>177</v>
      </c>
      <c r="J261" s="22">
        <v>185.5</v>
      </c>
      <c r="K261" s="22">
        <v>186.4</v>
      </c>
      <c r="L261" s="23">
        <v>192.2</v>
      </c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s="80" customFormat="1" ht="24" customHeight="1">
      <c r="A262" s="32" t="s">
        <v>84</v>
      </c>
      <c r="B262" s="21" t="s">
        <v>17</v>
      </c>
      <c r="C262" s="22">
        <v>86.8</v>
      </c>
      <c r="D262" s="22">
        <v>105</v>
      </c>
      <c r="E262" s="22"/>
      <c r="F262" s="22"/>
      <c r="G262" s="22"/>
      <c r="H262" s="22"/>
      <c r="I262" s="22">
        <v>100</v>
      </c>
      <c r="J262" s="22">
        <v>104.8</v>
      </c>
      <c r="K262" s="22">
        <v>100</v>
      </c>
      <c r="L262" s="23">
        <v>103.6</v>
      </c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s="80" customFormat="1" ht="16.5" customHeight="1">
      <c r="A263" s="32" t="s">
        <v>137</v>
      </c>
      <c r="B263" s="59" t="s">
        <v>23</v>
      </c>
      <c r="C263" s="22">
        <v>76</v>
      </c>
      <c r="D263" s="22">
        <v>74.2</v>
      </c>
      <c r="E263" s="22"/>
      <c r="F263" s="22"/>
      <c r="G263" s="22">
        <v>77</v>
      </c>
      <c r="H263" s="22">
        <v>75</v>
      </c>
      <c r="I263" s="22">
        <v>77</v>
      </c>
      <c r="J263" s="22">
        <v>75</v>
      </c>
      <c r="K263" s="22">
        <v>78</v>
      </c>
      <c r="L263" s="23">
        <v>75</v>
      </c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s="80" customFormat="1" ht="16.5" customHeight="1">
      <c r="A264" s="32" t="s">
        <v>138</v>
      </c>
      <c r="B264" s="59" t="s">
        <v>23</v>
      </c>
      <c r="C264" s="22">
        <v>24</v>
      </c>
      <c r="D264" s="22">
        <v>25.8</v>
      </c>
      <c r="E264" s="22"/>
      <c r="F264" s="22"/>
      <c r="G264" s="22">
        <v>23</v>
      </c>
      <c r="H264" s="22">
        <v>25</v>
      </c>
      <c r="I264" s="22">
        <v>23</v>
      </c>
      <c r="J264" s="22">
        <v>25</v>
      </c>
      <c r="K264" s="22">
        <v>24</v>
      </c>
      <c r="L264" s="23">
        <v>25</v>
      </c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s="83" customFormat="1" ht="16.5" customHeight="1">
      <c r="A265" s="67" t="s">
        <v>139</v>
      </c>
      <c r="B265" s="59"/>
      <c r="C265" s="48"/>
      <c r="D265" s="48"/>
      <c r="E265" s="48"/>
      <c r="F265" s="48"/>
      <c r="G265" s="48"/>
      <c r="H265" s="48"/>
      <c r="I265" s="48"/>
      <c r="J265" s="48"/>
      <c r="K265" s="48"/>
      <c r="L265" s="28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s="80" customFormat="1" ht="16.5" customHeight="1">
      <c r="A266" s="32" t="s">
        <v>20</v>
      </c>
      <c r="B266" s="21" t="s">
        <v>77</v>
      </c>
      <c r="C266" s="22">
        <v>1.19</v>
      </c>
      <c r="D266" s="22">
        <v>1.3</v>
      </c>
      <c r="E266" s="22">
        <v>1.56</v>
      </c>
      <c r="F266" s="22">
        <v>0.8</v>
      </c>
      <c r="G266" s="22">
        <v>0.86</v>
      </c>
      <c r="H266" s="22">
        <v>1.1</v>
      </c>
      <c r="I266" s="22">
        <v>0.9</v>
      </c>
      <c r="J266" s="22">
        <v>1.2</v>
      </c>
      <c r="K266" s="22">
        <v>1</v>
      </c>
      <c r="L266" s="23">
        <v>1.3</v>
      </c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s="80" customFormat="1" ht="28.5" customHeight="1">
      <c r="A267" s="32" t="s">
        <v>84</v>
      </c>
      <c r="B267" s="21" t="s">
        <v>17</v>
      </c>
      <c r="C267" s="22">
        <v>114.8</v>
      </c>
      <c r="D267" s="22">
        <v>102.9</v>
      </c>
      <c r="E267" s="22">
        <v>111.1</v>
      </c>
      <c r="F267" s="22">
        <v>48</v>
      </c>
      <c r="G267" s="22">
        <v>100</v>
      </c>
      <c r="H267" s="22">
        <v>127</v>
      </c>
      <c r="I267" s="22">
        <v>100</v>
      </c>
      <c r="J267" s="22">
        <v>100</v>
      </c>
      <c r="K267" s="22">
        <v>100</v>
      </c>
      <c r="L267" s="23">
        <v>100</v>
      </c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s="80" customFormat="1" ht="16.5" customHeight="1">
      <c r="A268" s="67" t="s">
        <v>140</v>
      </c>
      <c r="B268" s="21"/>
      <c r="C268" s="22"/>
      <c r="D268" s="22"/>
      <c r="E268" s="22"/>
      <c r="F268" s="22"/>
      <c r="G268" s="22"/>
      <c r="H268" s="22"/>
      <c r="I268" s="22"/>
      <c r="J268" s="22"/>
      <c r="K268" s="22"/>
      <c r="L268" s="23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s="80" customFormat="1" ht="16.5" customHeight="1">
      <c r="A269" s="32" t="s">
        <v>20</v>
      </c>
      <c r="B269" s="21" t="s">
        <v>77</v>
      </c>
      <c r="C269" s="22">
        <v>44.94</v>
      </c>
      <c r="D269" s="22">
        <v>49.6</v>
      </c>
      <c r="E269" s="22">
        <v>42.05</v>
      </c>
      <c r="F269" s="22">
        <v>45</v>
      </c>
      <c r="G269" s="22">
        <f>G273+G276+G279+G282+G285+G288+G291+G294+G297+G300+G303+G306+G309+G311</f>
        <v>58.25000000000001</v>
      </c>
      <c r="H269" s="22">
        <f>H273+H276+H279+H282+H285+H288+H291+H294+H297+H300+H303+H306+H309+H311</f>
        <v>58.57</v>
      </c>
      <c r="I269" s="22">
        <f>I273+I276+I279+I282+I285+I288+I291+I294+I297+I300+I303+I306+I309+I311</f>
        <v>65.48</v>
      </c>
      <c r="J269" s="22">
        <f>J273+J276+J279+J282+J285+J288+J291+J294+J297+J300+J303+J306+J309+J311</f>
        <v>65.55</v>
      </c>
      <c r="K269" s="22">
        <f>K273+K276+K279+K282+K285+K288+K291+K294+K297+K300+K303+K306+K309+K311</f>
        <v>73.56</v>
      </c>
      <c r="L269" s="22">
        <f>L273+L276+L279+L282+L285+L288+L291+L294+L297+L300+L303+L306+L309+L311</f>
        <v>72.80000000000001</v>
      </c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s="80" customFormat="1" ht="26.25" customHeight="1">
      <c r="A270" s="32" t="s">
        <v>84</v>
      </c>
      <c r="B270" s="21" t="s">
        <v>17</v>
      </c>
      <c r="C270" s="22">
        <v>101.1</v>
      </c>
      <c r="D270" s="22">
        <v>97.5</v>
      </c>
      <c r="E270" s="22">
        <v>81</v>
      </c>
      <c r="F270" s="22">
        <v>103</v>
      </c>
      <c r="G270" s="22">
        <v>100</v>
      </c>
      <c r="H270" s="22">
        <v>102</v>
      </c>
      <c r="I270" s="22">
        <v>102</v>
      </c>
      <c r="J270" s="22">
        <v>102</v>
      </c>
      <c r="K270" s="22">
        <v>102</v>
      </c>
      <c r="L270" s="23">
        <v>102</v>
      </c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s="80" customFormat="1" ht="15" customHeight="1">
      <c r="A271" s="32" t="s">
        <v>141</v>
      </c>
      <c r="B271" s="21"/>
      <c r="C271" s="22"/>
      <c r="D271" s="22"/>
      <c r="E271" s="22"/>
      <c r="F271" s="22"/>
      <c r="G271" s="22"/>
      <c r="H271" s="22"/>
      <c r="I271" s="22"/>
      <c r="J271" s="22"/>
      <c r="K271" s="22"/>
      <c r="L271" s="23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s="80" customFormat="1" ht="18.75" customHeight="1">
      <c r="A272" s="84" t="s">
        <v>142</v>
      </c>
      <c r="B272" s="21"/>
      <c r="C272" s="22"/>
      <c r="D272" s="22"/>
      <c r="E272" s="22"/>
      <c r="F272" s="22"/>
      <c r="G272" s="22"/>
      <c r="H272" s="22"/>
      <c r="I272" s="22"/>
      <c r="J272" s="22"/>
      <c r="K272" s="22"/>
      <c r="L272" s="23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s="80" customFormat="1" ht="16.5" customHeight="1">
      <c r="A273" s="61" t="s">
        <v>20</v>
      </c>
      <c r="B273" s="21" t="s">
        <v>77</v>
      </c>
      <c r="C273" s="22">
        <v>0</v>
      </c>
      <c r="D273" s="22">
        <v>0.30000000000000004</v>
      </c>
      <c r="E273" s="22">
        <v>0</v>
      </c>
      <c r="F273" s="22">
        <v>0.32</v>
      </c>
      <c r="G273" s="22">
        <v>0.35</v>
      </c>
      <c r="H273" s="22">
        <v>0.36</v>
      </c>
      <c r="I273" s="22">
        <v>0.38</v>
      </c>
      <c r="J273" s="22">
        <v>0.39</v>
      </c>
      <c r="K273" s="22">
        <v>0.4</v>
      </c>
      <c r="L273" s="23">
        <v>0.41</v>
      </c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s="80" customFormat="1" ht="24.75" customHeight="1">
      <c r="A274" s="61" t="s">
        <v>84</v>
      </c>
      <c r="B274" s="21" t="s">
        <v>17</v>
      </c>
      <c r="C274" s="22">
        <v>101.1</v>
      </c>
      <c r="D274" s="22">
        <v>97.5</v>
      </c>
      <c r="E274" s="22">
        <v>0</v>
      </c>
      <c r="F274" s="22"/>
      <c r="G274" s="22">
        <v>105.4</v>
      </c>
      <c r="H274" s="22">
        <v>108.8</v>
      </c>
      <c r="I274" s="22">
        <v>104.7</v>
      </c>
      <c r="J274" s="22">
        <v>108.7</v>
      </c>
      <c r="K274" s="22">
        <v>104.4</v>
      </c>
      <c r="L274" s="23">
        <v>104.2</v>
      </c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s="80" customFormat="1" ht="15.75" customHeight="1">
      <c r="A275" s="84" t="s">
        <v>143</v>
      </c>
      <c r="B275" s="21"/>
      <c r="C275" s="22"/>
      <c r="D275" s="22"/>
      <c r="E275" s="22"/>
      <c r="F275" s="22"/>
      <c r="G275" s="22"/>
      <c r="H275" s="22"/>
      <c r="I275" s="22"/>
      <c r="J275" s="22"/>
      <c r="K275" s="22"/>
      <c r="L275" s="23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s="80" customFormat="1" ht="16.5" customHeight="1">
      <c r="A276" s="61" t="s">
        <v>20</v>
      </c>
      <c r="B276" s="21" t="s">
        <v>77</v>
      </c>
      <c r="C276" s="22">
        <v>4.43</v>
      </c>
      <c r="D276" s="22">
        <v>3</v>
      </c>
      <c r="E276" s="81" t="s">
        <v>135</v>
      </c>
      <c r="F276" s="81" t="s">
        <v>136</v>
      </c>
      <c r="G276" s="22">
        <v>3.48</v>
      </c>
      <c r="H276" s="22">
        <v>3.6</v>
      </c>
      <c r="I276" s="22">
        <v>3.8</v>
      </c>
      <c r="J276" s="22">
        <v>3.9</v>
      </c>
      <c r="K276" s="22">
        <v>4.1</v>
      </c>
      <c r="L276" s="23">
        <v>4.2</v>
      </c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s="80" customFormat="1" ht="25.5" customHeight="1">
      <c r="A277" s="61" t="s">
        <v>84</v>
      </c>
      <c r="B277" s="21" t="s">
        <v>17</v>
      </c>
      <c r="C277" s="22">
        <v>101.1</v>
      </c>
      <c r="D277" s="22">
        <v>97.5</v>
      </c>
      <c r="E277" s="22"/>
      <c r="F277" s="22"/>
      <c r="G277" s="22"/>
      <c r="H277" s="22">
        <v>108.8</v>
      </c>
      <c r="I277" s="22">
        <v>104.7</v>
      </c>
      <c r="J277" s="22">
        <v>108.7</v>
      </c>
      <c r="K277" s="22">
        <v>104.4</v>
      </c>
      <c r="L277" s="23">
        <v>104.2</v>
      </c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s="80" customFormat="1" ht="15" customHeight="1">
      <c r="A278" s="84" t="s">
        <v>144</v>
      </c>
      <c r="B278" s="21"/>
      <c r="C278" s="22"/>
      <c r="D278" s="22"/>
      <c r="E278" s="22"/>
      <c r="F278" s="22"/>
      <c r="G278" s="22"/>
      <c r="H278" s="22"/>
      <c r="I278" s="22"/>
      <c r="J278" s="22"/>
      <c r="K278" s="22"/>
      <c r="L278" s="23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s="80" customFormat="1" ht="16.5" customHeight="1">
      <c r="A279" s="61" t="s">
        <v>20</v>
      </c>
      <c r="B279" s="21" t="s">
        <v>77</v>
      </c>
      <c r="C279" s="81" t="s">
        <v>136</v>
      </c>
      <c r="D279" s="81" t="s">
        <v>136</v>
      </c>
      <c r="E279" s="22">
        <v>5.2</v>
      </c>
      <c r="F279" s="22">
        <v>7.5</v>
      </c>
      <c r="G279" s="22">
        <v>7.9</v>
      </c>
      <c r="H279" s="22">
        <v>7.8</v>
      </c>
      <c r="I279" s="22">
        <v>8.4</v>
      </c>
      <c r="J279" s="22">
        <v>8.1</v>
      </c>
      <c r="K279" s="22">
        <v>8.9</v>
      </c>
      <c r="L279" s="23">
        <v>8.4</v>
      </c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s="80" customFormat="1" ht="26.25" customHeight="1">
      <c r="A280" s="61" t="s">
        <v>84</v>
      </c>
      <c r="B280" s="21" t="s">
        <v>17</v>
      </c>
      <c r="C280" s="22"/>
      <c r="D280" s="22"/>
      <c r="E280" s="22"/>
      <c r="F280" s="22">
        <v>138.6</v>
      </c>
      <c r="G280" s="22">
        <v>102</v>
      </c>
      <c r="H280" s="22">
        <v>100</v>
      </c>
      <c r="I280" s="22">
        <v>102</v>
      </c>
      <c r="J280" s="22">
        <v>100</v>
      </c>
      <c r="K280" s="22">
        <v>102</v>
      </c>
      <c r="L280" s="23">
        <v>100</v>
      </c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s="80" customFormat="1" ht="18.75" customHeight="1">
      <c r="A281" s="84" t="s">
        <v>145</v>
      </c>
      <c r="B281" s="21"/>
      <c r="C281" s="22"/>
      <c r="D281" s="22"/>
      <c r="E281" s="81"/>
      <c r="F281" s="22"/>
      <c r="G281" s="22"/>
      <c r="H281" s="22"/>
      <c r="I281" s="22"/>
      <c r="J281" s="22"/>
      <c r="K281" s="22"/>
      <c r="L281" s="23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s="80" customFormat="1" ht="16.5" customHeight="1">
      <c r="A282" s="61" t="s">
        <v>20</v>
      </c>
      <c r="B282" s="21" t="s">
        <v>77</v>
      </c>
      <c r="C282" s="22">
        <v>10</v>
      </c>
      <c r="D282" s="22">
        <v>12.2</v>
      </c>
      <c r="E282" s="81" t="s">
        <v>136</v>
      </c>
      <c r="F282" s="22"/>
      <c r="G282" s="22"/>
      <c r="H282" s="22"/>
      <c r="I282" s="22"/>
      <c r="J282" s="22"/>
      <c r="K282" s="22"/>
      <c r="L282" s="23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s="80" customFormat="1" ht="26.25" customHeight="1">
      <c r="A283" s="61" t="s">
        <v>84</v>
      </c>
      <c r="B283" s="21" t="s">
        <v>17</v>
      </c>
      <c r="C283" s="22">
        <v>101.1</v>
      </c>
      <c r="D283" s="22">
        <v>97.5</v>
      </c>
      <c r="E283" s="22"/>
      <c r="F283" s="22"/>
      <c r="G283" s="22"/>
      <c r="H283" s="22"/>
      <c r="I283" s="22"/>
      <c r="J283" s="22"/>
      <c r="K283" s="22"/>
      <c r="L283" s="23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s="80" customFormat="1" ht="18.75" customHeight="1">
      <c r="A284" s="84" t="s">
        <v>146</v>
      </c>
      <c r="B284" s="21"/>
      <c r="C284" s="22"/>
      <c r="D284" s="22"/>
      <c r="E284" s="22"/>
      <c r="F284" s="22"/>
      <c r="G284" s="22"/>
      <c r="H284" s="22"/>
      <c r="I284" s="22"/>
      <c r="J284" s="22"/>
      <c r="K284" s="22"/>
      <c r="L284" s="23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s="80" customFormat="1" ht="16.5" customHeight="1">
      <c r="A285" s="61" t="s">
        <v>20</v>
      </c>
      <c r="B285" s="21" t="s">
        <v>77</v>
      </c>
      <c r="C285" s="22">
        <v>27.14</v>
      </c>
      <c r="D285" s="22">
        <v>26.2</v>
      </c>
      <c r="E285" s="22">
        <v>32.5</v>
      </c>
      <c r="F285" s="22">
        <v>37</v>
      </c>
      <c r="G285" s="22">
        <v>42.2</v>
      </c>
      <c r="H285" s="22">
        <v>42.2</v>
      </c>
      <c r="I285" s="22">
        <v>48.1</v>
      </c>
      <c r="J285" s="22">
        <v>48</v>
      </c>
      <c r="K285" s="22">
        <v>54.8</v>
      </c>
      <c r="L285" s="23">
        <v>54</v>
      </c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s="80" customFormat="1" ht="26.25" customHeight="1">
      <c r="A286" s="61" t="s">
        <v>84</v>
      </c>
      <c r="B286" s="21" t="s">
        <v>17</v>
      </c>
      <c r="C286" s="22">
        <v>101.1</v>
      </c>
      <c r="D286" s="22">
        <v>97.5</v>
      </c>
      <c r="E286" s="22">
        <v>233.6</v>
      </c>
      <c r="F286" s="22">
        <v>100</v>
      </c>
      <c r="G286" s="22">
        <v>100</v>
      </c>
      <c r="H286" s="22">
        <v>100</v>
      </c>
      <c r="I286" s="22">
        <v>100</v>
      </c>
      <c r="J286" s="22">
        <v>100</v>
      </c>
      <c r="K286" s="22">
        <v>100</v>
      </c>
      <c r="L286" s="23">
        <v>100</v>
      </c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s="80" customFormat="1" ht="18.75" customHeight="1">
      <c r="A287" s="84" t="s">
        <v>147</v>
      </c>
      <c r="B287" s="21"/>
      <c r="C287" s="22"/>
      <c r="D287" s="22"/>
      <c r="E287" s="22"/>
      <c r="F287" s="22"/>
      <c r="G287" s="22"/>
      <c r="H287" s="22"/>
      <c r="I287" s="22"/>
      <c r="J287" s="22"/>
      <c r="K287" s="22"/>
      <c r="L287" s="23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s="80" customFormat="1" ht="16.5" customHeight="1">
      <c r="A288" s="61" t="s">
        <v>20</v>
      </c>
      <c r="B288" s="21" t="s">
        <v>77</v>
      </c>
      <c r="C288" s="22">
        <v>0.18</v>
      </c>
      <c r="D288" s="22">
        <v>0.13</v>
      </c>
      <c r="E288" s="22">
        <v>0.15</v>
      </c>
      <c r="F288" s="22">
        <v>0.22</v>
      </c>
      <c r="G288" s="22">
        <v>0.2</v>
      </c>
      <c r="H288" s="22">
        <v>0.23</v>
      </c>
      <c r="I288" s="22">
        <v>0.23</v>
      </c>
      <c r="J288" s="22">
        <v>0.25</v>
      </c>
      <c r="K288" s="22">
        <v>0.25</v>
      </c>
      <c r="L288" s="23">
        <v>0.26</v>
      </c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s="80" customFormat="1" ht="27.75" customHeight="1">
      <c r="A289" s="61" t="s">
        <v>84</v>
      </c>
      <c r="B289" s="21" t="s">
        <v>17</v>
      </c>
      <c r="C289" s="22">
        <v>101.1</v>
      </c>
      <c r="D289" s="22">
        <v>97.5</v>
      </c>
      <c r="E289" s="22">
        <v>111</v>
      </c>
      <c r="F289" s="22">
        <v>141</v>
      </c>
      <c r="G289" s="22">
        <v>100</v>
      </c>
      <c r="H289" s="22">
        <v>102</v>
      </c>
      <c r="I289" s="22">
        <v>100</v>
      </c>
      <c r="J289" s="22">
        <v>102</v>
      </c>
      <c r="K289" s="22">
        <v>100</v>
      </c>
      <c r="L289" s="23">
        <v>102</v>
      </c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s="80" customFormat="1" ht="18.75" customHeight="1">
      <c r="A290" s="84" t="s">
        <v>148</v>
      </c>
      <c r="B290" s="21"/>
      <c r="C290" s="22"/>
      <c r="D290" s="22"/>
      <c r="E290" s="22"/>
      <c r="F290" s="22"/>
      <c r="G290" s="22"/>
      <c r="H290" s="22"/>
      <c r="I290" s="22"/>
      <c r="J290" s="22"/>
      <c r="K290" s="22"/>
      <c r="L290" s="23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s="80" customFormat="1" ht="16.5" customHeight="1">
      <c r="A291" s="61" t="s">
        <v>20</v>
      </c>
      <c r="B291" s="21" t="s">
        <v>77</v>
      </c>
      <c r="C291" s="22"/>
      <c r="D291" s="22"/>
      <c r="E291" s="22"/>
      <c r="F291" s="22"/>
      <c r="G291" s="22"/>
      <c r="H291" s="22"/>
      <c r="I291" s="22"/>
      <c r="J291" s="22"/>
      <c r="K291" s="22"/>
      <c r="L291" s="23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s="80" customFormat="1" ht="26.25" customHeight="1">
      <c r="A292" s="61" t="s">
        <v>84</v>
      </c>
      <c r="B292" s="21" t="s">
        <v>17</v>
      </c>
      <c r="C292" s="22"/>
      <c r="D292" s="22"/>
      <c r="E292" s="22"/>
      <c r="F292" s="22"/>
      <c r="G292" s="22"/>
      <c r="H292" s="22"/>
      <c r="I292" s="22"/>
      <c r="J292" s="22"/>
      <c r="K292" s="22"/>
      <c r="L292" s="23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s="80" customFormat="1" ht="18.75" customHeight="1">
      <c r="A293" s="84" t="s">
        <v>149</v>
      </c>
      <c r="B293" s="21"/>
      <c r="C293" s="22"/>
      <c r="D293" s="22"/>
      <c r="E293" s="22"/>
      <c r="F293" s="22"/>
      <c r="G293" s="22"/>
      <c r="H293" s="22"/>
      <c r="I293" s="22"/>
      <c r="J293" s="22"/>
      <c r="K293" s="22"/>
      <c r="L293" s="23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s="80" customFormat="1" ht="16.5" customHeight="1">
      <c r="A294" s="61" t="s">
        <v>20</v>
      </c>
      <c r="B294" s="21" t="s">
        <v>77</v>
      </c>
      <c r="C294" s="22"/>
      <c r="D294" s="22"/>
      <c r="E294" s="22"/>
      <c r="F294" s="22"/>
      <c r="G294" s="22"/>
      <c r="H294" s="22"/>
      <c r="I294" s="22"/>
      <c r="J294" s="22"/>
      <c r="K294" s="22"/>
      <c r="L294" s="23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s="80" customFormat="1" ht="25.5" customHeight="1">
      <c r="A295" s="61" t="s">
        <v>84</v>
      </c>
      <c r="B295" s="21" t="s">
        <v>17</v>
      </c>
      <c r="C295" s="22"/>
      <c r="D295" s="22"/>
      <c r="E295" s="22"/>
      <c r="F295" s="22"/>
      <c r="G295" s="22"/>
      <c r="H295" s="22"/>
      <c r="I295" s="22"/>
      <c r="J295" s="22"/>
      <c r="K295" s="22"/>
      <c r="L295" s="23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s="80" customFormat="1" ht="18.75" customHeight="1">
      <c r="A296" s="84" t="s">
        <v>150</v>
      </c>
      <c r="B296" s="21"/>
      <c r="C296" s="22"/>
      <c r="D296" s="22"/>
      <c r="E296" s="22"/>
      <c r="F296" s="22"/>
      <c r="G296" s="22"/>
      <c r="H296" s="22"/>
      <c r="I296" s="22"/>
      <c r="J296" s="22"/>
      <c r="K296" s="22"/>
      <c r="L296" s="23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s="80" customFormat="1" ht="16.5" customHeight="1">
      <c r="A297" s="61" t="s">
        <v>20</v>
      </c>
      <c r="B297" s="21" t="s">
        <v>77</v>
      </c>
      <c r="C297" s="22">
        <v>0.71</v>
      </c>
      <c r="D297" s="22">
        <v>1</v>
      </c>
      <c r="E297" s="22">
        <v>1.04</v>
      </c>
      <c r="F297" s="22">
        <v>1.08</v>
      </c>
      <c r="G297" s="22">
        <v>1.12</v>
      </c>
      <c r="H297" s="22">
        <v>1.1400000000000001</v>
      </c>
      <c r="I297" s="22">
        <v>1.17</v>
      </c>
      <c r="J297" s="22">
        <v>1.21</v>
      </c>
      <c r="K297" s="22">
        <v>1.21</v>
      </c>
      <c r="L297" s="23">
        <v>1.28</v>
      </c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s="80" customFormat="1" ht="25.5" customHeight="1">
      <c r="A298" s="61" t="s">
        <v>84</v>
      </c>
      <c r="B298" s="21" t="s">
        <v>17</v>
      </c>
      <c r="C298" s="22">
        <v>101.1</v>
      </c>
      <c r="D298" s="22">
        <v>97.5</v>
      </c>
      <c r="E298" s="22">
        <v>100</v>
      </c>
      <c r="F298" s="22">
        <v>100</v>
      </c>
      <c r="G298" s="22">
        <v>100</v>
      </c>
      <c r="H298" s="22">
        <v>102</v>
      </c>
      <c r="I298" s="22">
        <v>100</v>
      </c>
      <c r="J298" s="22">
        <v>102</v>
      </c>
      <c r="K298" s="22">
        <v>100</v>
      </c>
      <c r="L298" s="23">
        <v>102</v>
      </c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s="80" customFormat="1" ht="18.75" customHeight="1">
      <c r="A299" s="84" t="s">
        <v>151</v>
      </c>
      <c r="B299" s="21"/>
      <c r="C299" s="22"/>
      <c r="D299" s="22"/>
      <c r="E299" s="22"/>
      <c r="F299" s="22"/>
      <c r="G299" s="22"/>
      <c r="H299" s="22"/>
      <c r="I299" s="22"/>
      <c r="J299" s="22"/>
      <c r="K299" s="22"/>
      <c r="L299" s="23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s="80" customFormat="1" ht="16.5" customHeight="1">
      <c r="A300" s="61" t="s">
        <v>20</v>
      </c>
      <c r="B300" s="21" t="s">
        <v>77</v>
      </c>
      <c r="C300" s="22"/>
      <c r="D300" s="22"/>
      <c r="E300" s="22"/>
      <c r="F300" s="22"/>
      <c r="G300" s="22"/>
      <c r="H300" s="22"/>
      <c r="I300" s="22"/>
      <c r="J300" s="22"/>
      <c r="K300" s="22"/>
      <c r="L300" s="23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s="80" customFormat="1" ht="24.75" customHeight="1">
      <c r="A301" s="61" t="s">
        <v>84</v>
      </c>
      <c r="B301" s="21" t="s">
        <v>17</v>
      </c>
      <c r="C301" s="22"/>
      <c r="D301" s="22"/>
      <c r="E301" s="22"/>
      <c r="F301" s="22"/>
      <c r="G301" s="22"/>
      <c r="H301" s="22"/>
      <c r="I301" s="22"/>
      <c r="J301" s="22"/>
      <c r="K301" s="22"/>
      <c r="L301" s="23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s="80" customFormat="1" ht="18.75" customHeight="1">
      <c r="A302" s="84" t="s">
        <v>152</v>
      </c>
      <c r="B302" s="21"/>
      <c r="C302" s="22"/>
      <c r="D302" s="22"/>
      <c r="E302" s="22"/>
      <c r="F302" s="22"/>
      <c r="G302" s="22"/>
      <c r="H302" s="22"/>
      <c r="I302" s="22"/>
      <c r="J302" s="22"/>
      <c r="K302" s="22"/>
      <c r="L302" s="23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s="80" customFormat="1" ht="16.5" customHeight="1">
      <c r="A303" s="61" t="s">
        <v>20</v>
      </c>
      <c r="B303" s="21" t="s">
        <v>77</v>
      </c>
      <c r="C303" s="22"/>
      <c r="D303" s="22"/>
      <c r="E303" s="22"/>
      <c r="F303" s="22"/>
      <c r="G303" s="22"/>
      <c r="H303" s="22"/>
      <c r="I303" s="22"/>
      <c r="J303" s="22"/>
      <c r="K303" s="22"/>
      <c r="L303" s="23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s="80" customFormat="1" ht="26.25" customHeight="1">
      <c r="A304" s="61" t="s">
        <v>84</v>
      </c>
      <c r="B304" s="21" t="s">
        <v>17</v>
      </c>
      <c r="C304" s="22"/>
      <c r="D304" s="22"/>
      <c r="E304" s="22"/>
      <c r="F304" s="22"/>
      <c r="G304" s="22"/>
      <c r="H304" s="22"/>
      <c r="I304" s="22"/>
      <c r="J304" s="22"/>
      <c r="K304" s="22"/>
      <c r="L304" s="23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s="80" customFormat="1" ht="18.75" customHeight="1">
      <c r="A305" s="84" t="s">
        <v>153</v>
      </c>
      <c r="B305" s="21"/>
      <c r="C305" s="22"/>
      <c r="D305" s="22"/>
      <c r="E305" s="22"/>
      <c r="F305" s="22"/>
      <c r="G305" s="22"/>
      <c r="H305" s="22"/>
      <c r="I305" s="22"/>
      <c r="J305" s="22"/>
      <c r="K305" s="22"/>
      <c r="L305" s="23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s="80" customFormat="1" ht="16.5" customHeight="1">
      <c r="A306" s="61" t="s">
        <v>20</v>
      </c>
      <c r="B306" s="21" t="s">
        <v>77</v>
      </c>
      <c r="C306" s="22"/>
      <c r="D306" s="22"/>
      <c r="E306" s="22"/>
      <c r="F306" s="22"/>
      <c r="G306" s="22"/>
      <c r="H306" s="22"/>
      <c r="I306" s="22"/>
      <c r="J306" s="22"/>
      <c r="K306" s="22"/>
      <c r="L306" s="23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s="80" customFormat="1" ht="24.75" customHeight="1">
      <c r="A307" s="61" t="s">
        <v>84</v>
      </c>
      <c r="B307" s="21" t="s">
        <v>17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3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s="80" customFormat="1" ht="18.75" customHeight="1">
      <c r="A308" s="84" t="s">
        <v>154</v>
      </c>
      <c r="B308" s="21"/>
      <c r="C308" s="22"/>
      <c r="D308" s="22"/>
      <c r="E308" s="22"/>
      <c r="F308" s="22"/>
      <c r="G308" s="22"/>
      <c r="H308" s="22"/>
      <c r="I308" s="22"/>
      <c r="J308" s="22"/>
      <c r="K308" s="22"/>
      <c r="L308" s="23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s="80" customFormat="1" ht="16.5" customHeight="1">
      <c r="A309" s="61" t="s">
        <v>20</v>
      </c>
      <c r="B309" s="21" t="s">
        <v>77</v>
      </c>
      <c r="C309" s="22">
        <v>1.7000000000000002</v>
      </c>
      <c r="D309" s="22">
        <v>1.2</v>
      </c>
      <c r="E309" s="22">
        <v>2.15</v>
      </c>
      <c r="F309" s="22">
        <v>2.4</v>
      </c>
      <c r="G309" s="22">
        <v>2.5</v>
      </c>
      <c r="H309" s="22">
        <v>2.54</v>
      </c>
      <c r="I309" s="22">
        <v>2.6</v>
      </c>
      <c r="J309" s="22">
        <v>2.7</v>
      </c>
      <c r="K309" s="22">
        <v>2.7</v>
      </c>
      <c r="L309" s="23">
        <v>2.85</v>
      </c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s="80" customFormat="1" ht="25.5" customHeight="1">
      <c r="A310" s="61" t="s">
        <v>84</v>
      </c>
      <c r="B310" s="21" t="s">
        <v>17</v>
      </c>
      <c r="C310" s="22">
        <v>101.1</v>
      </c>
      <c r="D310" s="22">
        <v>97.5</v>
      </c>
      <c r="E310" s="22">
        <v>172.2</v>
      </c>
      <c r="F310" s="22">
        <v>107.3</v>
      </c>
      <c r="G310" s="22">
        <v>100</v>
      </c>
      <c r="H310" s="22">
        <v>102</v>
      </c>
      <c r="I310" s="22">
        <v>100</v>
      </c>
      <c r="J310" s="22">
        <v>102</v>
      </c>
      <c r="K310" s="22">
        <v>100</v>
      </c>
      <c r="L310" s="23">
        <v>102</v>
      </c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s="80" customFormat="1" ht="18.75" customHeight="1">
      <c r="A311" s="85" t="s">
        <v>155</v>
      </c>
      <c r="B311" s="52" t="s">
        <v>77</v>
      </c>
      <c r="C311" s="22">
        <v>0.78</v>
      </c>
      <c r="D311" s="22">
        <v>5.6</v>
      </c>
      <c r="E311" s="22">
        <v>0.9</v>
      </c>
      <c r="F311" s="22">
        <v>0.30000000000000004</v>
      </c>
      <c r="G311" s="22">
        <v>0.5</v>
      </c>
      <c r="H311" s="22">
        <v>0.7</v>
      </c>
      <c r="I311" s="22">
        <v>0.8</v>
      </c>
      <c r="J311" s="22">
        <v>1</v>
      </c>
      <c r="K311" s="22">
        <v>1.2</v>
      </c>
      <c r="L311" s="22">
        <v>1.4</v>
      </c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s="78" customFormat="1" ht="21" customHeight="1">
      <c r="A312" s="86" t="s">
        <v>156</v>
      </c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spans="1:26" s="34" customFormat="1" ht="35.25" customHeight="1">
      <c r="A313" s="32" t="s">
        <v>157</v>
      </c>
      <c r="B313" s="59" t="s">
        <v>158</v>
      </c>
      <c r="C313" s="22">
        <v>1.945</v>
      </c>
      <c r="D313" s="22">
        <v>1.944</v>
      </c>
      <c r="E313" s="22">
        <v>1.9300000000000002</v>
      </c>
      <c r="F313" s="22">
        <v>1.9300000000000002</v>
      </c>
      <c r="G313" s="22">
        <v>1.9300000000000002</v>
      </c>
      <c r="H313" s="22">
        <v>1.9300000000000002</v>
      </c>
      <c r="I313" s="22">
        <v>1.9300000000000002</v>
      </c>
      <c r="J313" s="22">
        <v>1.9300000000000002</v>
      </c>
      <c r="K313" s="22">
        <v>1.9300000000000002</v>
      </c>
      <c r="L313" s="31">
        <v>1930</v>
      </c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s="34" customFormat="1" ht="36" customHeight="1">
      <c r="A314" s="71" t="s">
        <v>159</v>
      </c>
      <c r="B314" s="59" t="s">
        <v>158</v>
      </c>
      <c r="C314" s="22">
        <v>1.945</v>
      </c>
      <c r="D314" s="22">
        <v>1.944</v>
      </c>
      <c r="E314" s="22">
        <v>1.9300000000000002</v>
      </c>
      <c r="F314" s="22">
        <v>1.9300000000000002</v>
      </c>
      <c r="G314" s="22">
        <v>1.9300000000000002</v>
      </c>
      <c r="H314" s="22">
        <v>1.9300000000000002</v>
      </c>
      <c r="I314" s="22">
        <v>1.9300000000000002</v>
      </c>
      <c r="J314" s="22">
        <v>1.9300000000000002</v>
      </c>
      <c r="K314" s="22">
        <v>1.9300000000000002</v>
      </c>
      <c r="L314" s="31">
        <v>1930</v>
      </c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s="34" customFormat="1" ht="16.5" customHeight="1">
      <c r="A315" s="88" t="s">
        <v>160</v>
      </c>
      <c r="B315" s="59" t="s">
        <v>158</v>
      </c>
      <c r="C315" s="22">
        <v>0.24</v>
      </c>
      <c r="D315" s="22">
        <v>0.23700000000000002</v>
      </c>
      <c r="E315" s="22">
        <v>0.229</v>
      </c>
      <c r="F315" s="22">
        <v>0.234</v>
      </c>
      <c r="G315" s="22">
        <v>0.234</v>
      </c>
      <c r="H315" s="22">
        <v>0.214</v>
      </c>
      <c r="I315" s="22">
        <v>0.219</v>
      </c>
      <c r="J315" s="22">
        <v>0.20400000000000001</v>
      </c>
      <c r="K315" s="22">
        <v>0.209</v>
      </c>
      <c r="L315" s="31">
        <v>189</v>
      </c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s="34" customFormat="1" ht="16.5" customHeight="1">
      <c r="A316" s="88" t="s">
        <v>161</v>
      </c>
      <c r="B316" s="59" t="s">
        <v>158</v>
      </c>
      <c r="C316" s="22">
        <v>0.428</v>
      </c>
      <c r="D316" s="22">
        <v>0.43</v>
      </c>
      <c r="E316" s="22">
        <v>0.42</v>
      </c>
      <c r="F316" s="22">
        <v>0.41500000000000004</v>
      </c>
      <c r="G316" s="22">
        <v>0.41500000000000004</v>
      </c>
      <c r="H316" s="22">
        <v>0.421</v>
      </c>
      <c r="I316" s="22">
        <v>0.41500000000000004</v>
      </c>
      <c r="J316" s="22">
        <v>0.42</v>
      </c>
      <c r="K316" s="22">
        <v>0.41500000000000004</v>
      </c>
      <c r="L316" s="31">
        <v>420</v>
      </c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s="34" customFormat="1" ht="30" customHeight="1">
      <c r="A317" s="88" t="s">
        <v>162</v>
      </c>
      <c r="B317" s="59" t="s">
        <v>158</v>
      </c>
      <c r="C317" s="22">
        <v>0.002</v>
      </c>
      <c r="D317" s="22">
        <v>0.001</v>
      </c>
      <c r="E317" s="22">
        <v>0.001</v>
      </c>
      <c r="F317" s="22">
        <v>0.001</v>
      </c>
      <c r="G317" s="22">
        <v>0.001</v>
      </c>
      <c r="H317" s="22">
        <v>0.001</v>
      </c>
      <c r="I317" s="22">
        <v>0.001</v>
      </c>
      <c r="J317" s="22">
        <v>0.001</v>
      </c>
      <c r="K317" s="22">
        <v>0.001</v>
      </c>
      <c r="L317" s="31">
        <v>1</v>
      </c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s="34" customFormat="1" ht="16.5" customHeight="1">
      <c r="A318" s="88" t="s">
        <v>163</v>
      </c>
      <c r="B318" s="59" t="s">
        <v>158</v>
      </c>
      <c r="C318" s="22"/>
      <c r="D318" s="22"/>
      <c r="E318" s="70"/>
      <c r="F318" s="70"/>
      <c r="G318" s="70"/>
      <c r="H318" s="70"/>
      <c r="I318" s="70"/>
      <c r="J318" s="70"/>
      <c r="K318" s="22"/>
      <c r="L318" s="31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s="34" customFormat="1" ht="29.25" customHeight="1">
      <c r="A319" s="88" t="s">
        <v>164</v>
      </c>
      <c r="B319" s="59" t="s">
        <v>158</v>
      </c>
      <c r="C319" s="22"/>
      <c r="D319" s="22"/>
      <c r="E319" s="70"/>
      <c r="F319" s="70"/>
      <c r="G319" s="70"/>
      <c r="H319" s="70"/>
      <c r="I319" s="70"/>
      <c r="J319" s="70"/>
      <c r="K319" s="22"/>
      <c r="L319" s="31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s="34" customFormat="1" ht="21.75" customHeight="1">
      <c r="A320" s="88" t="s">
        <v>165</v>
      </c>
      <c r="B320" s="59" t="s">
        <v>158</v>
      </c>
      <c r="C320" s="70">
        <v>1.275</v>
      </c>
      <c r="D320" s="70">
        <v>1.276</v>
      </c>
      <c r="E320" s="22">
        <v>1.28</v>
      </c>
      <c r="F320" s="22">
        <v>1.28</v>
      </c>
      <c r="G320" s="22">
        <v>1.28</v>
      </c>
      <c r="H320" s="22">
        <v>1.295</v>
      </c>
      <c r="I320" s="22">
        <v>1.295</v>
      </c>
      <c r="J320" s="22">
        <v>1.305</v>
      </c>
      <c r="K320" s="22">
        <v>1.305</v>
      </c>
      <c r="L320" s="31">
        <v>1320</v>
      </c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s="34" customFormat="1" ht="16.5" customHeight="1">
      <c r="A321" s="88" t="s">
        <v>166</v>
      </c>
      <c r="B321" s="59" t="s">
        <v>158</v>
      </c>
      <c r="C321" s="70"/>
      <c r="D321" s="70"/>
      <c r="E321" s="22"/>
      <c r="F321" s="22"/>
      <c r="G321" s="22"/>
      <c r="H321" s="22"/>
      <c r="I321" s="22"/>
      <c r="J321" s="22"/>
      <c r="K321" s="22"/>
      <c r="L321" s="31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s="34" customFormat="1" ht="32.25" customHeight="1">
      <c r="A322" s="89" t="s">
        <v>167</v>
      </c>
      <c r="B322" s="59" t="s">
        <v>158</v>
      </c>
      <c r="C322" s="22">
        <v>0.001</v>
      </c>
      <c r="D322" s="22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31">
        <v>0</v>
      </c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s="34" customFormat="1" ht="18.75" customHeight="1">
      <c r="A323" s="90" t="s">
        <v>168</v>
      </c>
      <c r="B323" s="59" t="s">
        <v>158</v>
      </c>
      <c r="C323" s="22">
        <v>0.974</v>
      </c>
      <c r="D323" s="22">
        <v>0.907</v>
      </c>
      <c r="E323" s="22">
        <v>0.91</v>
      </c>
      <c r="F323" s="22">
        <v>0.91</v>
      </c>
      <c r="G323" s="22">
        <v>0.91</v>
      </c>
      <c r="H323" s="22">
        <v>0.915</v>
      </c>
      <c r="I323" s="22">
        <v>0.915</v>
      </c>
      <c r="J323" s="22">
        <v>0.92</v>
      </c>
      <c r="K323" s="22">
        <v>0.92</v>
      </c>
      <c r="L323" s="31">
        <v>930</v>
      </c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s="34" customFormat="1" ht="68.25" customHeight="1">
      <c r="A324" s="90" t="s">
        <v>169</v>
      </c>
      <c r="B324" s="59" t="s">
        <v>158</v>
      </c>
      <c r="C324" s="22">
        <v>0.3</v>
      </c>
      <c r="D324" s="22">
        <v>0.369</v>
      </c>
      <c r="E324" s="22">
        <v>0.37</v>
      </c>
      <c r="F324" s="22">
        <v>0.37</v>
      </c>
      <c r="G324" s="22">
        <v>0.37</v>
      </c>
      <c r="H324" s="22">
        <v>0.38</v>
      </c>
      <c r="I324" s="22">
        <v>0.38</v>
      </c>
      <c r="J324" s="22">
        <v>0.385</v>
      </c>
      <c r="K324" s="22">
        <v>0.385</v>
      </c>
      <c r="L324" s="31">
        <v>390</v>
      </c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s="34" customFormat="1" ht="32.25" customHeight="1">
      <c r="A325" s="32" t="s">
        <v>170</v>
      </c>
      <c r="B325" s="59" t="s">
        <v>158</v>
      </c>
      <c r="C325" s="22">
        <v>1.642</v>
      </c>
      <c r="D325" s="22">
        <v>1.574</v>
      </c>
      <c r="E325" s="22">
        <v>1.5590000000000002</v>
      </c>
      <c r="F325" s="22">
        <v>1.5590000000000002</v>
      </c>
      <c r="G325" s="22">
        <v>1.5590000000000002</v>
      </c>
      <c r="H325" s="22">
        <v>1.549</v>
      </c>
      <c r="I325" s="22">
        <v>1.549</v>
      </c>
      <c r="J325" s="22">
        <v>1.544</v>
      </c>
      <c r="K325" s="22">
        <v>1.544</v>
      </c>
      <c r="L325" s="31">
        <v>1539</v>
      </c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s="34" customFormat="1" ht="39.75" customHeight="1">
      <c r="A326" s="32" t="s">
        <v>171</v>
      </c>
      <c r="B326" s="59" t="s">
        <v>172</v>
      </c>
      <c r="C326" s="22">
        <v>163</v>
      </c>
      <c r="D326" s="22">
        <v>212</v>
      </c>
      <c r="E326" s="22">
        <v>176</v>
      </c>
      <c r="F326" s="22">
        <v>175</v>
      </c>
      <c r="G326" s="22">
        <v>175</v>
      </c>
      <c r="H326" s="22">
        <v>176</v>
      </c>
      <c r="I326" s="22">
        <v>176</v>
      </c>
      <c r="J326" s="22">
        <v>178</v>
      </c>
      <c r="K326" s="22">
        <v>178</v>
      </c>
      <c r="L326" s="31">
        <v>180</v>
      </c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s="34" customFormat="1" ht="50.25" customHeight="1">
      <c r="A327" s="32" t="s">
        <v>173</v>
      </c>
      <c r="B327" s="59" t="s">
        <v>23</v>
      </c>
      <c r="C327" s="22">
        <v>5.4</v>
      </c>
      <c r="D327" s="22">
        <v>7.9</v>
      </c>
      <c r="E327" s="22">
        <v>6.5</v>
      </c>
      <c r="F327" s="22">
        <v>6.5</v>
      </c>
      <c r="G327" s="22">
        <v>6.5</v>
      </c>
      <c r="H327" s="22">
        <v>6.5</v>
      </c>
      <c r="I327" s="22">
        <v>6.6</v>
      </c>
      <c r="J327" s="22">
        <v>6.7</v>
      </c>
      <c r="K327" s="22">
        <v>6.7</v>
      </c>
      <c r="L327" s="31">
        <v>6.7</v>
      </c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s="80" customFormat="1" ht="16.5" customHeight="1">
      <c r="A328" s="32" t="s">
        <v>174</v>
      </c>
      <c r="B328" s="59" t="s">
        <v>175</v>
      </c>
      <c r="C328" s="22">
        <f>C329*C313/1000</f>
        <v>37.0326055</v>
      </c>
      <c r="D328" s="22">
        <f>D329*D313/1000</f>
        <v>43.9365384</v>
      </c>
      <c r="E328" s="22">
        <f>E329*E313/1000</f>
        <v>45.757405000000006</v>
      </c>
      <c r="F328" s="22">
        <f>F329*F313/1000</f>
        <v>47.28500000000001</v>
      </c>
      <c r="G328" s="22">
        <f>G329*G313/1000</f>
        <v>47.67100000000001</v>
      </c>
      <c r="H328" s="22">
        <f>H329*H313/1000</f>
        <v>48.82900000000001</v>
      </c>
      <c r="I328" s="22">
        <f>I329*I313/1000</f>
        <v>47.67100000000001</v>
      </c>
      <c r="J328" s="22">
        <f>J329*J313/1000</f>
        <v>50.56600000000001</v>
      </c>
      <c r="K328" s="22">
        <f>K329*K313/1000</f>
        <v>47.67100000000001</v>
      </c>
      <c r="L328" s="22">
        <f>L329*L313/1000</f>
        <v>52496</v>
      </c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s="34" customFormat="1" ht="37.5" customHeight="1">
      <c r="A329" s="32" t="s">
        <v>176</v>
      </c>
      <c r="B329" s="59" t="s">
        <v>177</v>
      </c>
      <c r="C329" s="22">
        <v>19039.9</v>
      </c>
      <c r="D329" s="22">
        <v>22601.1</v>
      </c>
      <c r="E329" s="22">
        <v>23708.5</v>
      </c>
      <c r="F329" s="22">
        <v>24500</v>
      </c>
      <c r="G329" s="22">
        <v>24700</v>
      </c>
      <c r="H329" s="22">
        <v>25300</v>
      </c>
      <c r="I329" s="22">
        <v>24700</v>
      </c>
      <c r="J329" s="22">
        <v>26200</v>
      </c>
      <c r="K329" s="22">
        <v>24700</v>
      </c>
      <c r="L329" s="31">
        <v>27200</v>
      </c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s="78" customFormat="1" ht="21" customHeight="1">
      <c r="A330" s="53" t="s">
        <v>178</v>
      </c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spans="1:26" s="76" customFormat="1" ht="24.75" customHeight="1">
      <c r="A331" s="32" t="s">
        <v>179</v>
      </c>
      <c r="B331" s="59" t="s">
        <v>180</v>
      </c>
      <c r="C331" s="22">
        <v>1.19</v>
      </c>
      <c r="D331" s="22">
        <v>0.30000000000000004</v>
      </c>
      <c r="E331" s="22">
        <v>1.25</v>
      </c>
      <c r="F331" s="22">
        <v>0.5</v>
      </c>
      <c r="G331" s="22">
        <v>0.8</v>
      </c>
      <c r="H331" s="22">
        <v>1</v>
      </c>
      <c r="I331" s="22">
        <v>0.9</v>
      </c>
      <c r="J331" s="22">
        <v>1.2</v>
      </c>
      <c r="K331" s="22">
        <v>1</v>
      </c>
      <c r="L331" s="23">
        <v>1.3</v>
      </c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 s="76" customFormat="1" ht="30" customHeight="1">
      <c r="A332" s="32" t="s">
        <v>181</v>
      </c>
      <c r="B332" s="21" t="s">
        <v>180</v>
      </c>
      <c r="C332" s="22">
        <v>1.19</v>
      </c>
      <c r="D332" s="22">
        <v>0.30000000000000004</v>
      </c>
      <c r="E332" s="22">
        <v>1.25</v>
      </c>
      <c r="F332" s="22">
        <v>0.5</v>
      </c>
      <c r="G332" s="22">
        <v>0.8</v>
      </c>
      <c r="H332" s="22">
        <v>1</v>
      </c>
      <c r="I332" s="22">
        <v>0.9</v>
      </c>
      <c r="J332" s="22">
        <v>1.2</v>
      </c>
      <c r="K332" s="22">
        <v>1</v>
      </c>
      <c r="L332" s="23">
        <v>1.3</v>
      </c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 s="92" customFormat="1" ht="21" customHeight="1">
      <c r="A333" s="53" t="s">
        <v>182</v>
      </c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12" ht="18" customHeight="1">
      <c r="A334" s="32" t="s">
        <v>183</v>
      </c>
      <c r="B334" s="59" t="s">
        <v>184</v>
      </c>
      <c r="C334" s="22">
        <v>8</v>
      </c>
      <c r="D334" s="22">
        <v>3</v>
      </c>
      <c r="E334" s="22">
        <v>3</v>
      </c>
      <c r="F334" s="22">
        <v>3</v>
      </c>
      <c r="G334" s="22">
        <v>3</v>
      </c>
      <c r="H334" s="22">
        <v>3</v>
      </c>
      <c r="I334" s="22">
        <v>3</v>
      </c>
      <c r="J334" s="22">
        <v>3</v>
      </c>
      <c r="K334" s="22">
        <v>3</v>
      </c>
      <c r="L334" s="22">
        <v>3</v>
      </c>
    </row>
    <row r="335" spans="1:12" ht="18" customHeight="1">
      <c r="A335" s="32" t="s">
        <v>185</v>
      </c>
      <c r="B335" s="59" t="s">
        <v>180</v>
      </c>
      <c r="C335" s="22"/>
      <c r="D335" s="22"/>
      <c r="E335" s="22"/>
      <c r="F335" s="22"/>
      <c r="G335" s="22"/>
      <c r="H335" s="22"/>
      <c r="I335" s="22"/>
      <c r="J335" s="22"/>
      <c r="K335" s="22"/>
      <c r="L335" s="31"/>
    </row>
    <row r="336" spans="1:12" ht="36.75" customHeight="1">
      <c r="A336" s="32" t="s">
        <v>186</v>
      </c>
      <c r="B336" s="59" t="s">
        <v>187</v>
      </c>
      <c r="C336" s="22">
        <v>0.07</v>
      </c>
      <c r="D336" s="22">
        <v>0.05</v>
      </c>
      <c r="E336" s="22">
        <v>0.05</v>
      </c>
      <c r="F336" s="22">
        <v>0.05</v>
      </c>
      <c r="G336" s="22">
        <v>0.05</v>
      </c>
      <c r="H336" s="22">
        <v>0.05</v>
      </c>
      <c r="I336" s="22">
        <v>0.05</v>
      </c>
      <c r="J336" s="22">
        <v>0.05</v>
      </c>
      <c r="K336" s="22">
        <v>0.05</v>
      </c>
      <c r="L336" s="31">
        <v>0.05</v>
      </c>
    </row>
    <row r="337" spans="1:26" s="78" customFormat="1" ht="21" customHeight="1">
      <c r="A337" s="53" t="s">
        <v>188</v>
      </c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spans="1:26" s="34" customFormat="1" ht="16.5" customHeight="1">
      <c r="A338" s="93" t="s">
        <v>189</v>
      </c>
      <c r="B338" s="21"/>
      <c r="C338" s="22"/>
      <c r="D338" s="22"/>
      <c r="E338" s="22"/>
      <c r="F338" s="22"/>
      <c r="G338" s="22"/>
      <c r="H338" s="22"/>
      <c r="I338" s="22"/>
      <c r="J338" s="22"/>
      <c r="K338" s="22"/>
      <c r="L338" s="31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s="34" customFormat="1" ht="36" customHeight="1">
      <c r="A339" s="60" t="s">
        <v>190</v>
      </c>
      <c r="B339" s="21" t="s">
        <v>191</v>
      </c>
      <c r="C339" s="22">
        <v>0.12</v>
      </c>
      <c r="D339" s="22">
        <v>0.1</v>
      </c>
      <c r="E339" s="22">
        <v>0.12</v>
      </c>
      <c r="F339" s="22">
        <v>0.12</v>
      </c>
      <c r="G339" s="22">
        <v>0.12</v>
      </c>
      <c r="H339" s="22">
        <v>0.12</v>
      </c>
      <c r="I339" s="22">
        <v>0.12</v>
      </c>
      <c r="J339" s="22">
        <v>0.12</v>
      </c>
      <c r="K339" s="22">
        <v>0.12</v>
      </c>
      <c r="L339" s="31">
        <v>0.12</v>
      </c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s="34" customFormat="1" ht="32.25" customHeight="1">
      <c r="A340" s="60" t="s">
        <v>192</v>
      </c>
      <c r="B340" s="21" t="s">
        <v>193</v>
      </c>
      <c r="C340" s="22">
        <v>78.66</v>
      </c>
      <c r="D340" s="22">
        <v>78.1</v>
      </c>
      <c r="E340" s="22">
        <v>93.03</v>
      </c>
      <c r="F340" s="22">
        <v>93</v>
      </c>
      <c r="G340" s="22">
        <v>93</v>
      </c>
      <c r="H340" s="22">
        <v>98</v>
      </c>
      <c r="I340" s="22">
        <v>94</v>
      </c>
      <c r="J340" s="22">
        <v>99</v>
      </c>
      <c r="K340" s="22">
        <v>94.5</v>
      </c>
      <c r="L340" s="31">
        <v>99.7</v>
      </c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s="34" customFormat="1" ht="30.75" customHeight="1">
      <c r="A341" s="60" t="s">
        <v>194</v>
      </c>
      <c r="B341" s="21" t="s">
        <v>193</v>
      </c>
      <c r="C341" s="22">
        <v>17.14</v>
      </c>
      <c r="D341" s="22">
        <v>16.9</v>
      </c>
      <c r="E341" s="22">
        <v>26</v>
      </c>
      <c r="F341" s="22">
        <v>26</v>
      </c>
      <c r="G341" s="22">
        <v>25.3</v>
      </c>
      <c r="H341" s="22">
        <v>25.3</v>
      </c>
      <c r="I341" s="22">
        <v>25.4</v>
      </c>
      <c r="J341" s="22">
        <v>25.4</v>
      </c>
      <c r="K341" s="22">
        <v>25.5</v>
      </c>
      <c r="L341" s="31">
        <v>25.5</v>
      </c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s="34" customFormat="1" ht="30.75" customHeight="1">
      <c r="A342" s="60" t="s">
        <v>195</v>
      </c>
      <c r="B342" s="21" t="s">
        <v>193</v>
      </c>
      <c r="C342" s="22"/>
      <c r="D342" s="22"/>
      <c r="E342" s="22"/>
      <c r="F342" s="22"/>
      <c r="G342" s="22"/>
      <c r="H342" s="22">
        <v>5.05</v>
      </c>
      <c r="I342" s="22"/>
      <c r="J342" s="22">
        <v>5.08</v>
      </c>
      <c r="K342" s="22"/>
      <c r="L342" s="31">
        <v>5.1</v>
      </c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s="34" customFormat="1" ht="44.25" customHeight="1">
      <c r="A343" s="60" t="s">
        <v>196</v>
      </c>
      <c r="B343" s="21" t="s">
        <v>197</v>
      </c>
      <c r="C343" s="22">
        <v>314.64</v>
      </c>
      <c r="D343" s="22">
        <v>295.5</v>
      </c>
      <c r="E343" s="22">
        <v>300</v>
      </c>
      <c r="F343" s="22">
        <v>310</v>
      </c>
      <c r="G343" s="22">
        <v>280</v>
      </c>
      <c r="H343" s="22">
        <v>260</v>
      </c>
      <c r="I343" s="22">
        <v>280</v>
      </c>
      <c r="J343" s="22">
        <v>260</v>
      </c>
      <c r="K343" s="22">
        <v>280</v>
      </c>
      <c r="L343" s="31">
        <v>260</v>
      </c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s="34" customFormat="1" ht="30.75" customHeight="1">
      <c r="A344" s="60" t="s">
        <v>198</v>
      </c>
      <c r="B344" s="21" t="s">
        <v>199</v>
      </c>
      <c r="C344" s="22">
        <v>18.15</v>
      </c>
      <c r="D344" s="22">
        <v>16.9</v>
      </c>
      <c r="E344" s="22">
        <v>17.61</v>
      </c>
      <c r="F344" s="22">
        <v>25.5</v>
      </c>
      <c r="G344" s="22">
        <v>28.18</v>
      </c>
      <c r="H344" s="22">
        <v>28.18</v>
      </c>
      <c r="I344" s="22">
        <v>30.9</v>
      </c>
      <c r="J344" s="22">
        <v>30.9</v>
      </c>
      <c r="K344" s="22">
        <v>31</v>
      </c>
      <c r="L344" s="31">
        <v>31</v>
      </c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s="34" customFormat="1" ht="26.25" customHeight="1">
      <c r="A345" s="60" t="s">
        <v>200</v>
      </c>
      <c r="B345" s="21" t="s">
        <v>199</v>
      </c>
      <c r="C345" s="22">
        <v>59.5</v>
      </c>
      <c r="D345" s="22">
        <v>61.5</v>
      </c>
      <c r="E345" s="22">
        <v>80.47</v>
      </c>
      <c r="F345" s="22">
        <v>84.1</v>
      </c>
      <c r="G345" s="22">
        <v>87.1</v>
      </c>
      <c r="H345" s="22">
        <v>87.1</v>
      </c>
      <c r="I345" s="22">
        <v>87.56</v>
      </c>
      <c r="J345" s="22">
        <v>87.56</v>
      </c>
      <c r="K345" s="22">
        <v>88</v>
      </c>
      <c r="L345" s="31">
        <v>88</v>
      </c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s="34" customFormat="1" ht="30" customHeight="1">
      <c r="A346" s="60" t="s">
        <v>201</v>
      </c>
      <c r="B346" s="21" t="s">
        <v>202</v>
      </c>
      <c r="C346" s="22"/>
      <c r="D346" s="22"/>
      <c r="E346" s="22"/>
      <c r="F346" s="22"/>
      <c r="G346" s="22"/>
      <c r="H346" s="22"/>
      <c r="I346" s="22"/>
      <c r="J346" s="22"/>
      <c r="K346" s="22"/>
      <c r="L346" s="31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s="34" customFormat="1" ht="18" customHeight="1">
      <c r="A347" s="60" t="s">
        <v>203</v>
      </c>
      <c r="B347" s="21" t="s">
        <v>184</v>
      </c>
      <c r="C347" s="22">
        <v>2</v>
      </c>
      <c r="D347" s="22">
        <v>2</v>
      </c>
      <c r="E347" s="22">
        <v>2</v>
      </c>
      <c r="F347" s="22">
        <v>2</v>
      </c>
      <c r="G347" s="22">
        <v>2</v>
      </c>
      <c r="H347" s="22">
        <v>2</v>
      </c>
      <c r="I347" s="22">
        <v>2</v>
      </c>
      <c r="J347" s="22">
        <v>2</v>
      </c>
      <c r="K347" s="22">
        <v>2</v>
      </c>
      <c r="L347" s="22">
        <v>2</v>
      </c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s="34" customFormat="1" ht="18" customHeight="1">
      <c r="A348" s="60" t="s">
        <v>204</v>
      </c>
      <c r="B348" s="21" t="s">
        <v>184</v>
      </c>
      <c r="C348" s="22">
        <v>2</v>
      </c>
      <c r="D348" s="22">
        <v>2</v>
      </c>
      <c r="E348" s="22">
        <v>2</v>
      </c>
      <c r="F348" s="22">
        <v>2</v>
      </c>
      <c r="G348" s="22">
        <v>2</v>
      </c>
      <c r="H348" s="22">
        <v>2</v>
      </c>
      <c r="I348" s="22">
        <v>2</v>
      </c>
      <c r="J348" s="22">
        <v>2</v>
      </c>
      <c r="K348" s="22">
        <v>2</v>
      </c>
      <c r="L348" s="22">
        <v>2</v>
      </c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s="34" customFormat="1" ht="32.25" customHeight="1">
      <c r="A349" s="60" t="s">
        <v>205</v>
      </c>
      <c r="B349" s="21" t="s">
        <v>206</v>
      </c>
      <c r="C349" s="22">
        <v>1.63</v>
      </c>
      <c r="D349" s="22">
        <v>1.44</v>
      </c>
      <c r="E349" s="22">
        <v>1.7000000000000002</v>
      </c>
      <c r="F349" s="22">
        <v>1.7000000000000002</v>
      </c>
      <c r="G349" s="22">
        <v>1.71</v>
      </c>
      <c r="H349" s="22">
        <v>1.71</v>
      </c>
      <c r="I349" s="22">
        <v>1.72</v>
      </c>
      <c r="J349" s="22">
        <v>1.72</v>
      </c>
      <c r="K349" s="22">
        <v>1.73</v>
      </c>
      <c r="L349" s="31">
        <v>1.73</v>
      </c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s="34" customFormat="1" ht="35.25" customHeight="1">
      <c r="A350" s="60" t="s">
        <v>207</v>
      </c>
      <c r="B350" s="21" t="s">
        <v>208</v>
      </c>
      <c r="C350" s="22">
        <v>24785.4</v>
      </c>
      <c r="D350" s="22">
        <v>26789</v>
      </c>
      <c r="E350" s="22">
        <v>31760.1</v>
      </c>
      <c r="F350" s="22">
        <v>31920.6</v>
      </c>
      <c r="G350" s="22">
        <v>31921</v>
      </c>
      <c r="H350" s="22">
        <v>31921</v>
      </c>
      <c r="I350" s="22">
        <v>32083</v>
      </c>
      <c r="J350" s="22">
        <v>32083</v>
      </c>
      <c r="K350" s="22">
        <v>32247</v>
      </c>
      <c r="L350" s="31">
        <v>32247</v>
      </c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s="34" customFormat="1" ht="40.5" customHeight="1">
      <c r="A351" s="60" t="s">
        <v>209</v>
      </c>
      <c r="B351" s="21" t="s">
        <v>210</v>
      </c>
      <c r="C351" s="22"/>
      <c r="D351" s="22"/>
      <c r="E351" s="22"/>
      <c r="F351" s="22"/>
      <c r="G351" s="22"/>
      <c r="H351" s="22"/>
      <c r="I351" s="22"/>
      <c r="J351" s="22"/>
      <c r="K351" s="22"/>
      <c r="L351" s="31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s="34" customFormat="1" ht="51.75" customHeight="1">
      <c r="A352" s="32" t="s">
        <v>211</v>
      </c>
      <c r="B352" s="21" t="s">
        <v>23</v>
      </c>
      <c r="C352" s="22">
        <v>100</v>
      </c>
      <c r="D352" s="22">
        <v>100</v>
      </c>
      <c r="E352" s="22">
        <v>100</v>
      </c>
      <c r="F352" s="22">
        <v>100</v>
      </c>
      <c r="G352" s="22">
        <v>100</v>
      </c>
      <c r="H352" s="22">
        <v>100</v>
      </c>
      <c r="I352" s="22">
        <v>100</v>
      </c>
      <c r="J352" s="22">
        <v>100</v>
      </c>
      <c r="K352" s="22">
        <v>100</v>
      </c>
      <c r="L352" s="22">
        <v>100</v>
      </c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s="34" customFormat="1" ht="16.5" customHeight="1">
      <c r="A353" s="93" t="s">
        <v>141</v>
      </c>
      <c r="B353" s="21"/>
      <c r="C353" s="22"/>
      <c r="D353" s="22"/>
      <c r="E353" s="22"/>
      <c r="F353" s="22"/>
      <c r="G353" s="22"/>
      <c r="H353" s="22"/>
      <c r="I353" s="22"/>
      <c r="J353" s="22"/>
      <c r="K353" s="22"/>
      <c r="L353" s="31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s="34" customFormat="1" ht="16.5" customHeight="1">
      <c r="A354" s="94" t="s">
        <v>212</v>
      </c>
      <c r="B354" s="21" t="s">
        <v>23</v>
      </c>
      <c r="C354" s="22">
        <v>100</v>
      </c>
      <c r="D354" s="22">
        <v>100</v>
      </c>
      <c r="E354" s="22">
        <v>100</v>
      </c>
      <c r="F354" s="22">
        <v>100</v>
      </c>
      <c r="G354" s="22">
        <v>100</v>
      </c>
      <c r="H354" s="22">
        <v>100</v>
      </c>
      <c r="I354" s="22">
        <v>100</v>
      </c>
      <c r="J354" s="22">
        <v>100</v>
      </c>
      <c r="K354" s="22">
        <v>100</v>
      </c>
      <c r="L354" s="22">
        <v>100</v>
      </c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s="34" customFormat="1" ht="26.25" customHeight="1">
      <c r="A355" s="95" t="s">
        <v>213</v>
      </c>
      <c r="B355" s="50" t="s">
        <v>23</v>
      </c>
      <c r="C355" s="22">
        <v>100</v>
      </c>
      <c r="D355" s="22">
        <v>100</v>
      </c>
      <c r="E355" s="22">
        <v>100</v>
      </c>
      <c r="F355" s="22">
        <v>100</v>
      </c>
      <c r="G355" s="22">
        <v>100</v>
      </c>
      <c r="H355" s="22">
        <v>100</v>
      </c>
      <c r="I355" s="22">
        <v>100</v>
      </c>
      <c r="J355" s="22">
        <v>100</v>
      </c>
      <c r="K355" s="22">
        <v>100</v>
      </c>
      <c r="L355" s="22">
        <v>100</v>
      </c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s="34" customFormat="1" ht="34.5" customHeight="1">
      <c r="A356" s="96" t="s">
        <v>214</v>
      </c>
      <c r="B356" s="21" t="s">
        <v>215</v>
      </c>
      <c r="C356" s="22">
        <v>1.1</v>
      </c>
      <c r="D356" s="22">
        <v>1.44</v>
      </c>
      <c r="E356" s="22">
        <v>1.17</v>
      </c>
      <c r="F356" s="22">
        <v>0.87</v>
      </c>
      <c r="G356" s="22">
        <v>0.68</v>
      </c>
      <c r="H356" s="22">
        <v>0.67</v>
      </c>
      <c r="I356" s="22">
        <v>1.04</v>
      </c>
      <c r="J356" s="22">
        <v>1.02</v>
      </c>
      <c r="K356" s="22">
        <v>1.46</v>
      </c>
      <c r="L356" s="31">
        <v>1.46</v>
      </c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s="99" customFormat="1" ht="23.25" customHeight="1">
      <c r="A357" s="97" t="s">
        <v>216</v>
      </c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s="101" customFormat="1" ht="36.75" customHeight="1">
      <c r="A358" s="32" t="s">
        <v>217</v>
      </c>
      <c r="B358" s="21" t="s">
        <v>218</v>
      </c>
      <c r="C358" s="22">
        <v>88</v>
      </c>
      <c r="D358" s="22">
        <v>88</v>
      </c>
      <c r="E358" s="22">
        <v>88</v>
      </c>
      <c r="F358" s="22">
        <v>88</v>
      </c>
      <c r="G358" s="22">
        <v>88</v>
      </c>
      <c r="H358" s="22">
        <v>88</v>
      </c>
      <c r="I358" s="22">
        <v>88</v>
      </c>
      <c r="J358" s="22">
        <v>88</v>
      </c>
      <c r="K358" s="22">
        <v>88</v>
      </c>
      <c r="L358" s="22">
        <v>88</v>
      </c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</row>
    <row r="359" spans="1:26" s="101" customFormat="1" ht="15" customHeight="1">
      <c r="A359" s="32" t="s">
        <v>219</v>
      </c>
      <c r="B359" s="21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</row>
    <row r="360" spans="1:26" s="101" customFormat="1" ht="25.5" customHeight="1">
      <c r="A360" s="32" t="s">
        <v>220</v>
      </c>
      <c r="B360" s="21" t="s">
        <v>218</v>
      </c>
      <c r="C360" s="22">
        <v>88</v>
      </c>
      <c r="D360" s="22">
        <v>88</v>
      </c>
      <c r="E360" s="22">
        <v>88</v>
      </c>
      <c r="F360" s="22">
        <v>88</v>
      </c>
      <c r="G360" s="22">
        <v>88</v>
      </c>
      <c r="H360" s="22">
        <v>88</v>
      </c>
      <c r="I360" s="22">
        <v>88</v>
      </c>
      <c r="J360" s="22">
        <v>88</v>
      </c>
      <c r="K360" s="22">
        <v>88</v>
      </c>
      <c r="L360" s="22">
        <v>88</v>
      </c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</row>
    <row r="361" spans="1:26" s="101" customFormat="1" ht="20.25" customHeight="1">
      <c r="A361" s="32" t="s">
        <v>221</v>
      </c>
      <c r="B361" s="21" t="s">
        <v>218</v>
      </c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</row>
    <row r="362" spans="1:26" s="101" customFormat="1" ht="39" customHeight="1">
      <c r="A362" s="32" t="s">
        <v>222</v>
      </c>
      <c r="B362" s="21" t="s">
        <v>218</v>
      </c>
      <c r="C362" s="22">
        <v>30</v>
      </c>
      <c r="D362" s="22">
        <v>30</v>
      </c>
      <c r="E362" s="22">
        <v>30</v>
      </c>
      <c r="F362" s="22">
        <v>30</v>
      </c>
      <c r="G362" s="22">
        <v>30</v>
      </c>
      <c r="H362" s="22">
        <v>30.5</v>
      </c>
      <c r="I362" s="22">
        <v>30</v>
      </c>
      <c r="J362" s="22">
        <v>30.5</v>
      </c>
      <c r="K362" s="22">
        <v>30</v>
      </c>
      <c r="L362" s="22">
        <v>30.5</v>
      </c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</row>
    <row r="363" spans="1:26" s="101" customFormat="1" ht="24" customHeight="1">
      <c r="A363" s="32" t="s">
        <v>219</v>
      </c>
      <c r="B363" s="21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</row>
    <row r="364" spans="1:26" s="101" customFormat="1" ht="19.5" customHeight="1">
      <c r="A364" s="32" t="s">
        <v>220</v>
      </c>
      <c r="B364" s="21" t="s">
        <v>218</v>
      </c>
      <c r="C364" s="22">
        <v>30</v>
      </c>
      <c r="D364" s="22">
        <v>30</v>
      </c>
      <c r="E364" s="22">
        <v>30</v>
      </c>
      <c r="F364" s="22">
        <v>30</v>
      </c>
      <c r="G364" s="22">
        <v>30</v>
      </c>
      <c r="H364" s="22">
        <v>30.5</v>
      </c>
      <c r="I364" s="22">
        <v>30</v>
      </c>
      <c r="J364" s="22">
        <v>30.5</v>
      </c>
      <c r="K364" s="22">
        <v>30</v>
      </c>
      <c r="L364" s="22">
        <v>30.5</v>
      </c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</row>
    <row r="365" spans="1:26" s="101" customFormat="1" ht="23.25" customHeight="1">
      <c r="A365" s="32" t="s">
        <v>221</v>
      </c>
      <c r="B365" s="21" t="s">
        <v>218</v>
      </c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</row>
    <row r="366" spans="1:26" s="103" customFormat="1" ht="38.25" customHeight="1">
      <c r="A366" s="32" t="s">
        <v>223</v>
      </c>
      <c r="B366" s="21" t="s">
        <v>218</v>
      </c>
      <c r="C366" s="22">
        <v>0</v>
      </c>
      <c r="D366" s="22">
        <v>0</v>
      </c>
      <c r="E366" s="22">
        <v>0</v>
      </c>
      <c r="F366" s="22">
        <v>0</v>
      </c>
      <c r="G366" s="22">
        <v>0</v>
      </c>
      <c r="H366" s="22">
        <v>0.5</v>
      </c>
      <c r="I366" s="22">
        <v>0</v>
      </c>
      <c r="J366" s="22">
        <v>0.5</v>
      </c>
      <c r="K366" s="22">
        <v>0</v>
      </c>
      <c r="L366" s="22">
        <v>0.5</v>
      </c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</row>
    <row r="367" spans="1:26" s="78" customFormat="1" ht="21" customHeight="1">
      <c r="A367" s="104" t="s">
        <v>224</v>
      </c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spans="1:26" s="34" customFormat="1" ht="34.5" customHeight="1">
      <c r="A368" s="105" t="s">
        <v>225</v>
      </c>
      <c r="B368" s="21" t="s">
        <v>226</v>
      </c>
      <c r="C368" s="22">
        <v>0.12</v>
      </c>
      <c r="D368" s="22">
        <v>0.06</v>
      </c>
      <c r="E368" s="22">
        <v>0.076</v>
      </c>
      <c r="F368" s="22">
        <v>0.08</v>
      </c>
      <c r="G368" s="22">
        <v>0.08</v>
      </c>
      <c r="H368" s="22">
        <v>0.1</v>
      </c>
      <c r="I368" s="22">
        <v>0.08</v>
      </c>
      <c r="J368" s="22">
        <v>0.1</v>
      </c>
      <c r="K368" s="22">
        <v>0.08</v>
      </c>
      <c r="L368" s="31">
        <v>0.1</v>
      </c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s="34" customFormat="1" ht="18" customHeight="1">
      <c r="A369" s="106" t="s">
        <v>141</v>
      </c>
      <c r="B369" s="59"/>
      <c r="C369" s="22"/>
      <c r="D369" s="22"/>
      <c r="E369" s="22"/>
      <c r="F369" s="22"/>
      <c r="G369" s="22"/>
      <c r="H369" s="22"/>
      <c r="I369" s="22"/>
      <c r="J369" s="22"/>
      <c r="K369" s="22"/>
      <c r="L369" s="31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s="34" customFormat="1" ht="24.75">
      <c r="A370" s="107" t="s">
        <v>227</v>
      </c>
      <c r="B370" s="21" t="s">
        <v>226</v>
      </c>
      <c r="C370" s="22"/>
      <c r="D370" s="22"/>
      <c r="E370" s="22"/>
      <c r="F370" s="22"/>
      <c r="G370" s="22"/>
      <c r="H370" s="22"/>
      <c r="I370" s="22"/>
      <c r="J370" s="22"/>
      <c r="K370" s="22"/>
      <c r="L370" s="31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s="34" customFormat="1" ht="39" customHeight="1">
      <c r="A371" s="107" t="s">
        <v>228</v>
      </c>
      <c r="B371" s="21" t="s">
        <v>226</v>
      </c>
      <c r="C371" s="22">
        <v>0.12</v>
      </c>
      <c r="D371" s="22">
        <v>0.06</v>
      </c>
      <c r="E371" s="22">
        <v>0.076</v>
      </c>
      <c r="F371" s="22">
        <v>0.08</v>
      </c>
      <c r="G371" s="22">
        <v>0.08</v>
      </c>
      <c r="H371" s="22">
        <v>0.1</v>
      </c>
      <c r="I371" s="22">
        <v>0.08</v>
      </c>
      <c r="J371" s="22">
        <v>0.1</v>
      </c>
      <c r="K371" s="22">
        <v>0.08</v>
      </c>
      <c r="L371" s="31">
        <v>0.1</v>
      </c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s="34" customFormat="1" ht="16.5" customHeight="1">
      <c r="A372" s="106" t="s">
        <v>229</v>
      </c>
      <c r="B372" s="21" t="s">
        <v>230</v>
      </c>
      <c r="C372" s="22">
        <v>14.9</v>
      </c>
      <c r="D372" s="22">
        <v>12.9</v>
      </c>
      <c r="E372" s="22">
        <v>10.3</v>
      </c>
      <c r="F372" s="22">
        <v>10</v>
      </c>
      <c r="G372" s="22">
        <v>10</v>
      </c>
      <c r="H372" s="22">
        <v>9.8</v>
      </c>
      <c r="I372" s="22">
        <v>9.8</v>
      </c>
      <c r="J372" s="22">
        <v>9.6</v>
      </c>
      <c r="K372" s="22">
        <v>9.6</v>
      </c>
      <c r="L372" s="31">
        <v>9.5</v>
      </c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s="34" customFormat="1" ht="16.5" customHeight="1">
      <c r="A373" s="106" t="s">
        <v>141</v>
      </c>
      <c r="B373" s="21"/>
      <c r="C373" s="22"/>
      <c r="D373" s="22"/>
      <c r="E373" s="22"/>
      <c r="F373" s="22"/>
      <c r="G373" s="22"/>
      <c r="H373" s="22"/>
      <c r="I373" s="22"/>
      <c r="J373" s="22"/>
      <c r="K373" s="22"/>
      <c r="L373" s="31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s="34" customFormat="1" ht="19.5" customHeight="1">
      <c r="A374" s="107" t="s">
        <v>231</v>
      </c>
      <c r="B374" s="21" t="s">
        <v>230</v>
      </c>
      <c r="C374" s="22">
        <v>0.67</v>
      </c>
      <c r="D374" s="22">
        <v>3.6</v>
      </c>
      <c r="E374" s="22">
        <v>3.6</v>
      </c>
      <c r="F374" s="22">
        <v>3.5</v>
      </c>
      <c r="G374" s="22">
        <v>3.5</v>
      </c>
      <c r="H374" s="22">
        <v>3.2</v>
      </c>
      <c r="I374" s="22">
        <v>3.3</v>
      </c>
      <c r="J374" s="22">
        <v>3</v>
      </c>
      <c r="K374" s="22">
        <v>3</v>
      </c>
      <c r="L374" s="31">
        <v>2.7</v>
      </c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s="34" customFormat="1" ht="31.5" customHeight="1">
      <c r="A375" s="108" t="s">
        <v>232</v>
      </c>
      <c r="B375" s="21" t="s">
        <v>233</v>
      </c>
      <c r="C375" s="22">
        <v>19.5</v>
      </c>
      <c r="D375" s="22">
        <v>13.2</v>
      </c>
      <c r="E375" s="22">
        <v>22.9</v>
      </c>
      <c r="F375" s="22">
        <v>23.01</v>
      </c>
      <c r="G375" s="22">
        <v>23.01</v>
      </c>
      <c r="H375" s="22">
        <v>23.2</v>
      </c>
      <c r="I375" s="22">
        <v>23.2</v>
      </c>
      <c r="J375" s="22">
        <v>23.3</v>
      </c>
      <c r="K375" s="22">
        <v>23.3</v>
      </c>
      <c r="L375" s="31">
        <v>23.4</v>
      </c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s="34" customFormat="1" ht="30.75" customHeight="1">
      <c r="A376" s="109" t="s">
        <v>234</v>
      </c>
      <c r="B376" s="21" t="s">
        <v>235</v>
      </c>
      <c r="C376" s="22">
        <v>7</v>
      </c>
      <c r="D376" s="22">
        <v>4</v>
      </c>
      <c r="E376" s="22">
        <v>7</v>
      </c>
      <c r="F376" s="22">
        <v>5</v>
      </c>
      <c r="G376" s="22">
        <v>5</v>
      </c>
      <c r="H376" s="22">
        <v>7</v>
      </c>
      <c r="I376" s="22">
        <v>5</v>
      </c>
      <c r="J376" s="22">
        <v>7</v>
      </c>
      <c r="K376" s="22">
        <v>6</v>
      </c>
      <c r="L376" s="31">
        <v>7</v>
      </c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s="34" customFormat="1" ht="28.5">
      <c r="A377" s="110" t="s">
        <v>236</v>
      </c>
      <c r="B377" s="21" t="s">
        <v>226</v>
      </c>
      <c r="C377" s="22">
        <v>0.37</v>
      </c>
      <c r="D377" s="22">
        <v>0.18</v>
      </c>
      <c r="E377" s="22">
        <v>0.29</v>
      </c>
      <c r="F377" s="22">
        <v>0.2</v>
      </c>
      <c r="G377" s="22">
        <v>0.2</v>
      </c>
      <c r="H377" s="22">
        <v>0.30000000000000004</v>
      </c>
      <c r="I377" s="22">
        <v>0.2</v>
      </c>
      <c r="J377" s="22">
        <v>0.30000000000000004</v>
      </c>
      <c r="K377" s="22">
        <v>0.25</v>
      </c>
      <c r="L377" s="31">
        <v>0.30000000000000004</v>
      </c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s="34" customFormat="1" ht="16.5" customHeight="1">
      <c r="A378" s="111" t="s">
        <v>237</v>
      </c>
      <c r="B378" s="21" t="s">
        <v>23</v>
      </c>
      <c r="C378" s="22"/>
      <c r="D378" s="22">
        <v>73.4</v>
      </c>
      <c r="E378" s="22">
        <v>24</v>
      </c>
      <c r="F378" s="22">
        <v>75</v>
      </c>
      <c r="G378" s="22">
        <v>75</v>
      </c>
      <c r="H378" s="22">
        <v>75</v>
      </c>
      <c r="I378" s="22">
        <v>75</v>
      </c>
      <c r="J378" s="22">
        <v>75</v>
      </c>
      <c r="K378" s="22">
        <v>75</v>
      </c>
      <c r="L378" s="31">
        <v>75</v>
      </c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s="34" customFormat="1" ht="24.75" customHeight="1">
      <c r="A379" s="108" t="s">
        <v>238</v>
      </c>
      <c r="B379" s="21" t="s">
        <v>239</v>
      </c>
      <c r="C379" s="22">
        <v>1.06</v>
      </c>
      <c r="D379" s="22">
        <v>1</v>
      </c>
      <c r="E379" s="22">
        <v>0.244</v>
      </c>
      <c r="F379" s="22">
        <v>0.2</v>
      </c>
      <c r="G379" s="22">
        <v>0.2</v>
      </c>
      <c r="H379" s="22">
        <v>0.30000000000000004</v>
      </c>
      <c r="I379" s="22">
        <v>0.2</v>
      </c>
      <c r="J379" s="22">
        <v>0.30000000000000004</v>
      </c>
      <c r="K379" s="22">
        <v>0.30000000000000004</v>
      </c>
      <c r="L379" s="31">
        <v>0.5</v>
      </c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s="34" customFormat="1" ht="34.5" customHeight="1">
      <c r="A380" s="112" t="s">
        <v>240</v>
      </c>
      <c r="B380" s="46" t="s">
        <v>241</v>
      </c>
      <c r="C380" s="22"/>
      <c r="D380" s="22">
        <v>0.44</v>
      </c>
      <c r="E380" s="22"/>
      <c r="F380" s="22"/>
      <c r="G380" s="22"/>
      <c r="H380" s="22"/>
      <c r="I380" s="22"/>
      <c r="J380" s="22"/>
      <c r="K380" s="22"/>
      <c r="L380" s="31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s="115" customFormat="1" ht="21" customHeight="1">
      <c r="A381" s="113" t="s">
        <v>242</v>
      </c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</row>
    <row r="382" spans="1:26" s="92" customFormat="1" ht="28.5">
      <c r="A382" s="96" t="s">
        <v>243</v>
      </c>
      <c r="B382" s="58" t="s">
        <v>244</v>
      </c>
      <c r="C382" s="116" t="s">
        <v>245</v>
      </c>
      <c r="D382" s="116" t="s">
        <v>246</v>
      </c>
      <c r="E382" s="116" t="s">
        <v>247</v>
      </c>
      <c r="F382" s="116" t="s">
        <v>248</v>
      </c>
      <c r="G382" s="116" t="s">
        <v>249</v>
      </c>
      <c r="H382" s="116" t="s">
        <v>250</v>
      </c>
      <c r="I382" s="116" t="s">
        <v>251</v>
      </c>
      <c r="J382" s="116" t="s">
        <v>252</v>
      </c>
      <c r="K382" s="116" t="s">
        <v>253</v>
      </c>
      <c r="L382" s="23">
        <v>104600</v>
      </c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s="115" customFormat="1" ht="21" customHeight="1">
      <c r="A383" s="113" t="s">
        <v>254</v>
      </c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</row>
    <row r="384" spans="1:26" s="119" customFormat="1" ht="21" customHeight="1">
      <c r="A384" s="96" t="s">
        <v>255</v>
      </c>
      <c r="B384" s="58" t="s">
        <v>256</v>
      </c>
      <c r="C384" s="117">
        <v>1697000</v>
      </c>
      <c r="D384" s="117">
        <v>1697000</v>
      </c>
      <c r="E384" s="117">
        <v>1697000</v>
      </c>
      <c r="F384" s="117">
        <v>1697000</v>
      </c>
      <c r="G384" s="117">
        <v>1697000</v>
      </c>
      <c r="H384" s="117">
        <v>1697000</v>
      </c>
      <c r="I384" s="117">
        <v>1697000</v>
      </c>
      <c r="J384" s="117">
        <v>1697000</v>
      </c>
      <c r="K384" s="117">
        <v>1697000</v>
      </c>
      <c r="L384" s="117">
        <v>1697000</v>
      </c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</row>
    <row r="385" spans="1:26" s="119" customFormat="1" ht="21" customHeight="1">
      <c r="A385" s="96" t="s">
        <v>141</v>
      </c>
      <c r="B385" s="58"/>
      <c r="C385" s="117"/>
      <c r="D385" s="117"/>
      <c r="E385" s="117"/>
      <c r="F385" s="117"/>
      <c r="G385" s="117"/>
      <c r="H385" s="117"/>
      <c r="I385" s="117"/>
      <c r="J385" s="117"/>
      <c r="K385" s="117"/>
      <c r="L385" s="120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</row>
    <row r="386" spans="1:26" s="119" customFormat="1" ht="15">
      <c r="A386" s="121" t="s">
        <v>257</v>
      </c>
      <c r="B386" s="58" t="s">
        <v>256</v>
      </c>
      <c r="C386" s="117">
        <v>166262</v>
      </c>
      <c r="D386" s="117">
        <f>D384-D387-D394-D399</f>
        <v>1641602</v>
      </c>
      <c r="E386" s="117">
        <f>E384-E387-E394-E399</f>
        <v>1639790</v>
      </c>
      <c r="F386" s="117">
        <f>F384-F387-F394-F399</f>
        <v>1639950</v>
      </c>
      <c r="G386" s="117">
        <f>G384-G387-G394-G399</f>
        <v>1639682</v>
      </c>
      <c r="H386" s="117">
        <f>H384-H387-H394-H399</f>
        <v>1639137</v>
      </c>
      <c r="I386" s="117">
        <f>I384-I387-I394-I399</f>
        <v>1639446</v>
      </c>
      <c r="J386" s="117">
        <f>J384-J387-J394-J399</f>
        <v>1638686</v>
      </c>
      <c r="K386" s="117">
        <f>K384-K387-K394-K399</f>
        <v>1639546</v>
      </c>
      <c r="L386" s="117">
        <f>L384-L387-L394-L399</f>
        <v>1651411</v>
      </c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</row>
    <row r="387" spans="1:26" s="119" customFormat="1" ht="15">
      <c r="A387" s="121" t="s">
        <v>258</v>
      </c>
      <c r="B387" s="58" t="s">
        <v>256</v>
      </c>
      <c r="C387" s="117">
        <f>C388+C391</f>
        <v>40727</v>
      </c>
      <c r="D387" s="117">
        <f>D388+D391</f>
        <v>40985</v>
      </c>
      <c r="E387" s="117">
        <f>E388+E391</f>
        <v>42808</v>
      </c>
      <c r="F387" s="117">
        <f>F388+F391</f>
        <v>42646</v>
      </c>
      <c r="G387" s="117">
        <f>G388+G391</f>
        <v>42915</v>
      </c>
      <c r="H387" s="117">
        <f>H388+H391</f>
        <v>43460</v>
      </c>
      <c r="I387" s="117">
        <f>I388+I391</f>
        <v>43150</v>
      </c>
      <c r="J387" s="117">
        <f>J388+J391</f>
        <v>43910</v>
      </c>
      <c r="K387" s="117">
        <f>K388+K391</f>
        <v>43450</v>
      </c>
      <c r="L387" s="117">
        <f>L388+L391</f>
        <v>44185</v>
      </c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</row>
    <row r="388" spans="1:26" s="119" customFormat="1" ht="21" customHeight="1">
      <c r="A388" s="122" t="s">
        <v>259</v>
      </c>
      <c r="B388" s="58" t="s">
        <v>256</v>
      </c>
      <c r="C388" s="117">
        <f>C389+C390</f>
        <v>16815</v>
      </c>
      <c r="D388" s="117">
        <f>D389+D390</f>
        <v>17025</v>
      </c>
      <c r="E388" s="117">
        <f>E389+E390</f>
        <v>17374</v>
      </c>
      <c r="F388" s="117">
        <f>F389+F390</f>
        <v>17806</v>
      </c>
      <c r="G388" s="117">
        <f>G389+G390</f>
        <v>18065</v>
      </c>
      <c r="H388" s="117">
        <f>H389+H390</f>
        <v>18600</v>
      </c>
      <c r="I388" s="117">
        <f>I389+I390</f>
        <v>18300</v>
      </c>
      <c r="J388" s="117">
        <f>J389+J390</f>
        <v>19050</v>
      </c>
      <c r="K388" s="117">
        <f>K389+K390</f>
        <v>18600</v>
      </c>
      <c r="L388" s="123">
        <f>L389+L390</f>
        <v>19300</v>
      </c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</row>
    <row r="389" spans="1:26" s="92" customFormat="1" ht="21" customHeight="1">
      <c r="A389" s="124" t="s">
        <v>260</v>
      </c>
      <c r="B389" s="58" t="s">
        <v>256</v>
      </c>
      <c r="C389" s="117">
        <v>12980</v>
      </c>
      <c r="D389" s="117">
        <v>13245</v>
      </c>
      <c r="E389" s="117">
        <v>13257</v>
      </c>
      <c r="F389" s="117">
        <v>13040</v>
      </c>
      <c r="G389" s="117">
        <v>13000</v>
      </c>
      <c r="H389" s="117">
        <v>13100</v>
      </c>
      <c r="I389" s="117">
        <v>13000</v>
      </c>
      <c r="J389" s="117">
        <v>13200</v>
      </c>
      <c r="K389" s="117">
        <v>13000</v>
      </c>
      <c r="L389" s="125">
        <v>13300</v>
      </c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s="92" customFormat="1" ht="21" customHeight="1">
      <c r="A390" s="124" t="s">
        <v>261</v>
      </c>
      <c r="B390" s="58" t="s">
        <v>256</v>
      </c>
      <c r="C390" s="117">
        <v>3835</v>
      </c>
      <c r="D390" s="117">
        <v>3780</v>
      </c>
      <c r="E390" s="117">
        <v>4117</v>
      </c>
      <c r="F390" s="117">
        <v>4766</v>
      </c>
      <c r="G390" s="117">
        <v>5065</v>
      </c>
      <c r="H390" s="117">
        <v>5500</v>
      </c>
      <c r="I390" s="117">
        <v>5300</v>
      </c>
      <c r="J390" s="117">
        <v>5850</v>
      </c>
      <c r="K390" s="117">
        <v>5600</v>
      </c>
      <c r="L390" s="125">
        <v>6000</v>
      </c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s="92" customFormat="1" ht="21" customHeight="1">
      <c r="A391" s="122" t="s">
        <v>262</v>
      </c>
      <c r="B391" s="58" t="s">
        <v>256</v>
      </c>
      <c r="C391" s="117">
        <f>C392+C393</f>
        <v>23912</v>
      </c>
      <c r="D391" s="117">
        <f>D392+D393</f>
        <v>23960</v>
      </c>
      <c r="E391" s="117">
        <f>E392+E393</f>
        <v>25434</v>
      </c>
      <c r="F391" s="117">
        <f>F392+F393</f>
        <v>24840</v>
      </c>
      <c r="G391" s="117">
        <f>G392+G393</f>
        <v>24850</v>
      </c>
      <c r="H391" s="117">
        <f>H392+H393</f>
        <v>24860</v>
      </c>
      <c r="I391" s="117">
        <f>I392+I393</f>
        <v>24850</v>
      </c>
      <c r="J391" s="117">
        <f>J392+J393</f>
        <v>24860</v>
      </c>
      <c r="K391" s="117">
        <f>K392+K393</f>
        <v>24850</v>
      </c>
      <c r="L391" s="123">
        <f>L392+L393</f>
        <v>24885</v>
      </c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s="92" customFormat="1" ht="21" customHeight="1">
      <c r="A392" s="124" t="s">
        <v>263</v>
      </c>
      <c r="B392" s="58" t="s">
        <v>256</v>
      </c>
      <c r="C392" s="117">
        <v>23156</v>
      </c>
      <c r="D392" s="117">
        <v>23160</v>
      </c>
      <c r="E392" s="117">
        <v>23162</v>
      </c>
      <c r="F392" s="117">
        <v>22525</v>
      </c>
      <c r="G392" s="117">
        <v>22530</v>
      </c>
      <c r="H392" s="117">
        <v>22540</v>
      </c>
      <c r="I392" s="117">
        <v>22530</v>
      </c>
      <c r="J392" s="117">
        <v>22540</v>
      </c>
      <c r="K392" s="117">
        <v>22530</v>
      </c>
      <c r="L392" s="125">
        <v>22545</v>
      </c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s="92" customFormat="1" ht="21" customHeight="1">
      <c r="A393" s="124" t="s">
        <v>261</v>
      </c>
      <c r="B393" s="58" t="s">
        <v>256</v>
      </c>
      <c r="C393" s="117">
        <v>756</v>
      </c>
      <c r="D393" s="117">
        <v>800</v>
      </c>
      <c r="E393" s="117">
        <v>2272</v>
      </c>
      <c r="F393" s="117">
        <v>2315</v>
      </c>
      <c r="G393" s="117">
        <v>2320</v>
      </c>
      <c r="H393" s="117">
        <v>2320</v>
      </c>
      <c r="I393" s="117">
        <v>2320</v>
      </c>
      <c r="J393" s="117">
        <v>2320</v>
      </c>
      <c r="K393" s="117">
        <v>2320</v>
      </c>
      <c r="L393" s="125">
        <v>2340</v>
      </c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s="92" customFormat="1" ht="15">
      <c r="A394" s="96" t="s">
        <v>264</v>
      </c>
      <c r="B394" s="58" t="s">
        <v>256</v>
      </c>
      <c r="C394" s="117">
        <v>11</v>
      </c>
      <c r="D394" s="117">
        <v>13</v>
      </c>
      <c r="E394" s="117">
        <v>2</v>
      </c>
      <c r="F394" s="117">
        <v>4</v>
      </c>
      <c r="G394" s="117">
        <v>3</v>
      </c>
      <c r="H394" s="117">
        <v>3</v>
      </c>
      <c r="I394" s="117">
        <v>4</v>
      </c>
      <c r="J394" s="117">
        <v>4</v>
      </c>
      <c r="K394" s="117">
        <v>4</v>
      </c>
      <c r="L394" s="120">
        <v>4</v>
      </c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s="92" customFormat="1" ht="21" customHeight="1">
      <c r="A395" s="96" t="s">
        <v>141</v>
      </c>
      <c r="B395" s="58"/>
      <c r="C395" s="117"/>
      <c r="D395" s="117"/>
      <c r="E395" s="117"/>
      <c r="F395" s="117"/>
      <c r="G395" s="117"/>
      <c r="H395" s="117"/>
      <c r="I395" s="117"/>
      <c r="J395" s="117"/>
      <c r="K395" s="117"/>
      <c r="L395" s="120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s="92" customFormat="1" ht="21" customHeight="1">
      <c r="A396" s="126" t="s">
        <v>265</v>
      </c>
      <c r="B396" s="58" t="s">
        <v>256</v>
      </c>
      <c r="C396" s="117"/>
      <c r="D396" s="117"/>
      <c r="E396" s="117"/>
      <c r="F396" s="117"/>
      <c r="G396" s="117"/>
      <c r="H396" s="117"/>
      <c r="I396" s="117"/>
      <c r="J396" s="117"/>
      <c r="K396" s="117"/>
      <c r="L396" s="120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s="92" customFormat="1" ht="21" customHeight="1">
      <c r="A397" s="126" t="s">
        <v>266</v>
      </c>
      <c r="B397" s="58" t="s">
        <v>256</v>
      </c>
      <c r="C397" s="117"/>
      <c r="D397" s="117"/>
      <c r="E397" s="117"/>
      <c r="F397" s="117"/>
      <c r="G397" s="117"/>
      <c r="H397" s="117"/>
      <c r="I397" s="117"/>
      <c r="J397" s="117"/>
      <c r="K397" s="117"/>
      <c r="L397" s="120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s="92" customFormat="1" ht="28.5">
      <c r="A398" s="96" t="s">
        <v>267</v>
      </c>
      <c r="B398" s="58" t="s">
        <v>256</v>
      </c>
      <c r="C398" s="117"/>
      <c r="D398" s="117"/>
      <c r="E398" s="117"/>
      <c r="F398" s="117"/>
      <c r="G398" s="117"/>
      <c r="H398" s="117"/>
      <c r="I398" s="117"/>
      <c r="J398" s="117"/>
      <c r="K398" s="117"/>
      <c r="L398" s="120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s="92" customFormat="1" ht="21" customHeight="1">
      <c r="A399" s="96" t="s">
        <v>268</v>
      </c>
      <c r="B399" s="58" t="s">
        <v>256</v>
      </c>
      <c r="C399" s="117">
        <f>C401</f>
        <v>14188</v>
      </c>
      <c r="D399" s="117">
        <f>D401</f>
        <v>14400</v>
      </c>
      <c r="E399" s="117">
        <f>E401</f>
        <v>14400</v>
      </c>
      <c r="F399" s="117">
        <f>F401</f>
        <v>14400</v>
      </c>
      <c r="G399" s="117">
        <f>G401</f>
        <v>14400</v>
      </c>
      <c r="H399" s="117">
        <f>H401</f>
        <v>14400</v>
      </c>
      <c r="I399" s="117">
        <f>I401</f>
        <v>14400</v>
      </c>
      <c r="J399" s="117">
        <f>J401</f>
        <v>14400</v>
      </c>
      <c r="K399" s="117">
        <f>K401</f>
        <v>14000</v>
      </c>
      <c r="L399" s="117">
        <f>L401</f>
        <v>1400</v>
      </c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s="92" customFormat="1" ht="21" customHeight="1">
      <c r="A400" s="96" t="s">
        <v>269</v>
      </c>
      <c r="B400" s="58"/>
      <c r="C400" s="117"/>
      <c r="D400" s="117"/>
      <c r="E400" s="117"/>
      <c r="F400" s="117"/>
      <c r="G400" s="117"/>
      <c r="H400" s="117"/>
      <c r="I400" s="117"/>
      <c r="J400" s="117"/>
      <c r="K400" s="117"/>
      <c r="L400" s="120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s="92" customFormat="1" ht="21" customHeight="1">
      <c r="A401" s="126" t="s">
        <v>270</v>
      </c>
      <c r="B401" s="58" t="s">
        <v>256</v>
      </c>
      <c r="C401" s="117">
        <v>14188</v>
      </c>
      <c r="D401" s="117">
        <v>14400</v>
      </c>
      <c r="E401" s="117">
        <v>14400</v>
      </c>
      <c r="F401" s="117">
        <v>14400</v>
      </c>
      <c r="G401" s="117">
        <v>14400</v>
      </c>
      <c r="H401" s="117">
        <v>14400</v>
      </c>
      <c r="I401" s="117">
        <v>14400</v>
      </c>
      <c r="J401" s="117">
        <v>14400</v>
      </c>
      <c r="K401" s="117">
        <v>14000</v>
      </c>
      <c r="L401" s="125">
        <v>1400</v>
      </c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s="128" customFormat="1" ht="21" customHeight="1">
      <c r="A402" s="113" t="s">
        <v>271</v>
      </c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spans="1:26" s="92" customFormat="1" ht="19.5" customHeight="1">
      <c r="A403" s="32" t="s">
        <v>272</v>
      </c>
      <c r="B403" s="59" t="s">
        <v>158</v>
      </c>
      <c r="C403" s="129">
        <v>4.7</v>
      </c>
      <c r="D403" s="129">
        <v>4.7</v>
      </c>
      <c r="E403" s="129">
        <v>3.97</v>
      </c>
      <c r="F403" s="22">
        <v>3.97</v>
      </c>
      <c r="G403" s="22">
        <v>3.95</v>
      </c>
      <c r="H403" s="22">
        <v>3.95</v>
      </c>
      <c r="I403" s="22">
        <v>3.93</v>
      </c>
      <c r="J403" s="22">
        <v>3.93</v>
      </c>
      <c r="K403" s="22">
        <v>3.91</v>
      </c>
      <c r="L403" s="23">
        <v>3.91</v>
      </c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s="92" customFormat="1" ht="16.5" customHeight="1">
      <c r="A404" s="32" t="s">
        <v>141</v>
      </c>
      <c r="B404" s="59"/>
      <c r="C404" s="129"/>
      <c r="D404" s="129"/>
      <c r="E404" s="129"/>
      <c r="F404" s="22"/>
      <c r="G404" s="22"/>
      <c r="H404" s="22"/>
      <c r="I404" s="22"/>
      <c r="J404" s="22"/>
      <c r="K404" s="22"/>
      <c r="L404" s="23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s="92" customFormat="1" ht="16.5" customHeight="1">
      <c r="A405" s="61" t="s">
        <v>273</v>
      </c>
      <c r="B405" s="59" t="s">
        <v>158</v>
      </c>
      <c r="C405" s="129">
        <v>2.6</v>
      </c>
      <c r="D405" s="129">
        <v>2.6</v>
      </c>
      <c r="E405" s="129">
        <v>2.47</v>
      </c>
      <c r="F405" s="22">
        <f>F403-F406</f>
        <v>2.47</v>
      </c>
      <c r="G405" s="22">
        <f>G403-G406</f>
        <v>2.45</v>
      </c>
      <c r="H405" s="22">
        <f>H403-H406</f>
        <v>2.45</v>
      </c>
      <c r="I405" s="22">
        <f>I403-I406</f>
        <v>2.43</v>
      </c>
      <c r="J405" s="22">
        <f>J403-J406</f>
        <v>2.43</v>
      </c>
      <c r="K405" s="22">
        <f>K403-K406</f>
        <v>2.41</v>
      </c>
      <c r="L405" s="22">
        <f>L403-L406</f>
        <v>2.41</v>
      </c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s="92" customFormat="1" ht="16.5" customHeight="1">
      <c r="A406" s="130" t="s">
        <v>274</v>
      </c>
      <c r="B406" s="131" t="s">
        <v>158</v>
      </c>
      <c r="C406" s="132">
        <v>2.1</v>
      </c>
      <c r="D406" s="132">
        <v>2.1</v>
      </c>
      <c r="E406" s="132">
        <v>1.5</v>
      </c>
      <c r="F406" s="133">
        <v>1.5</v>
      </c>
      <c r="G406" s="133">
        <v>1.5</v>
      </c>
      <c r="H406" s="133">
        <v>1.5</v>
      </c>
      <c r="I406" s="133">
        <v>1.5</v>
      </c>
      <c r="J406" s="133">
        <v>1.5</v>
      </c>
      <c r="K406" s="133">
        <v>1.5</v>
      </c>
      <c r="L406" s="134">
        <v>1.5</v>
      </c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s="92" customFormat="1" ht="16.5" customHeight="1">
      <c r="A407" s="96" t="s">
        <v>275</v>
      </c>
      <c r="B407" s="59" t="s">
        <v>276</v>
      </c>
      <c r="C407" s="129">
        <v>5.4</v>
      </c>
      <c r="D407" s="129">
        <v>1.5</v>
      </c>
      <c r="E407" s="129">
        <v>3.3</v>
      </c>
      <c r="F407" s="22">
        <v>2.5</v>
      </c>
      <c r="G407" s="22">
        <v>2.6</v>
      </c>
      <c r="H407" s="22">
        <v>3.5</v>
      </c>
      <c r="I407" s="22">
        <v>3.6</v>
      </c>
      <c r="J407" s="22">
        <v>4</v>
      </c>
      <c r="K407" s="22">
        <v>3.8</v>
      </c>
      <c r="L407" s="23">
        <v>5</v>
      </c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s="55" customFormat="1" ht="21" customHeight="1">
      <c r="A408" s="104" t="s">
        <v>277</v>
      </c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s="92" customFormat="1" ht="15">
      <c r="A409" s="96" t="s">
        <v>278</v>
      </c>
      <c r="B409" s="58" t="s">
        <v>172</v>
      </c>
      <c r="C409" s="116" t="s">
        <v>279</v>
      </c>
      <c r="D409" s="116" t="s">
        <v>279</v>
      </c>
      <c r="E409" s="116" t="s">
        <v>280</v>
      </c>
      <c r="F409" s="116" t="s">
        <v>280</v>
      </c>
      <c r="G409" s="116" t="s">
        <v>280</v>
      </c>
      <c r="H409" s="116" t="s">
        <v>280</v>
      </c>
      <c r="I409" s="116" t="s">
        <v>280</v>
      </c>
      <c r="J409" s="116" t="s">
        <v>280</v>
      </c>
      <c r="K409" s="116" t="s">
        <v>280</v>
      </c>
      <c r="L409" s="23">
        <v>42</v>
      </c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s="92" customFormat="1" ht="15">
      <c r="A410" s="96" t="s">
        <v>281</v>
      </c>
      <c r="B410" s="58" t="s">
        <v>172</v>
      </c>
      <c r="C410" s="116" t="s">
        <v>282</v>
      </c>
      <c r="D410" s="116" t="s">
        <v>282</v>
      </c>
      <c r="E410" s="116" t="s">
        <v>283</v>
      </c>
      <c r="F410" s="116" t="s">
        <v>283</v>
      </c>
      <c r="G410" s="116" t="s">
        <v>283</v>
      </c>
      <c r="H410" s="116" t="s">
        <v>283</v>
      </c>
      <c r="I410" s="116" t="s">
        <v>283</v>
      </c>
      <c r="J410" s="116" t="s">
        <v>283</v>
      </c>
      <c r="K410" s="116" t="s">
        <v>283</v>
      </c>
      <c r="L410" s="23">
        <v>35</v>
      </c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s="136" customFormat="1" ht="15">
      <c r="A411" s="96" t="s">
        <v>284</v>
      </c>
      <c r="B411" s="58" t="s">
        <v>244</v>
      </c>
      <c r="C411" s="116" t="s">
        <v>285</v>
      </c>
      <c r="D411" s="116" t="s">
        <v>286</v>
      </c>
      <c r="E411" s="116" t="s">
        <v>287</v>
      </c>
      <c r="F411" s="116" t="s">
        <v>288</v>
      </c>
      <c r="G411" s="116" t="s">
        <v>288</v>
      </c>
      <c r="H411" s="116" t="s">
        <v>288</v>
      </c>
      <c r="I411" s="116" t="s">
        <v>288</v>
      </c>
      <c r="J411" s="116" t="s">
        <v>288</v>
      </c>
      <c r="K411" s="116" t="s">
        <v>288</v>
      </c>
      <c r="L411" s="23">
        <v>20979</v>
      </c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s="92" customFormat="1" ht="21" customHeight="1">
      <c r="A412" s="113" t="s">
        <v>289</v>
      </c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s="92" customFormat="1" ht="28.5">
      <c r="A413" s="96" t="s">
        <v>290</v>
      </c>
      <c r="B413" s="58" t="s">
        <v>235</v>
      </c>
      <c r="C413" s="116" t="s">
        <v>291</v>
      </c>
      <c r="D413" s="116" t="s">
        <v>292</v>
      </c>
      <c r="E413" s="116" t="s">
        <v>292</v>
      </c>
      <c r="F413" s="116" t="s">
        <v>292</v>
      </c>
      <c r="G413" s="116" t="s">
        <v>292</v>
      </c>
      <c r="H413" s="116" t="s">
        <v>292</v>
      </c>
      <c r="I413" s="116" t="s">
        <v>292</v>
      </c>
      <c r="J413" s="116" t="s">
        <v>292</v>
      </c>
      <c r="K413" s="116" t="s">
        <v>292</v>
      </c>
      <c r="L413" s="116" t="s">
        <v>292</v>
      </c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s="92" customFormat="1" ht="21" customHeight="1">
      <c r="A414" s="96" t="s">
        <v>293</v>
      </c>
      <c r="B414" s="58" t="s">
        <v>294</v>
      </c>
      <c r="C414" s="116" t="s">
        <v>295</v>
      </c>
      <c r="D414" s="116" t="s">
        <v>296</v>
      </c>
      <c r="E414" s="116" t="s">
        <v>297</v>
      </c>
      <c r="F414" s="116" t="s">
        <v>298</v>
      </c>
      <c r="G414" s="116" t="s">
        <v>298</v>
      </c>
      <c r="H414" s="116" t="s">
        <v>298</v>
      </c>
      <c r="I414" s="116" t="s">
        <v>298</v>
      </c>
      <c r="J414" s="116" t="s">
        <v>298</v>
      </c>
      <c r="K414" s="116" t="s">
        <v>298</v>
      </c>
      <c r="L414" s="116" t="s">
        <v>298</v>
      </c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s="92" customFormat="1" ht="21" customHeight="1">
      <c r="A415" s="126" t="s">
        <v>126</v>
      </c>
      <c r="B415" s="58"/>
      <c r="C415" s="116"/>
      <c r="D415" s="116"/>
      <c r="E415" s="116"/>
      <c r="F415" s="116"/>
      <c r="G415" s="116"/>
      <c r="H415" s="116"/>
      <c r="I415" s="116"/>
      <c r="J415" s="116"/>
      <c r="K415" s="116"/>
      <c r="L415" s="23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s="92" customFormat="1" ht="21" customHeight="1">
      <c r="A416" s="137" t="s">
        <v>299</v>
      </c>
      <c r="B416" s="58" t="s">
        <v>294</v>
      </c>
      <c r="C416" s="116"/>
      <c r="D416" s="116"/>
      <c r="E416" s="116" t="s">
        <v>300</v>
      </c>
      <c r="F416" s="116"/>
      <c r="G416" s="116"/>
      <c r="H416" s="116"/>
      <c r="I416" s="116"/>
      <c r="J416" s="116"/>
      <c r="K416" s="116"/>
      <c r="L416" s="23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s="92" customFormat="1" ht="21" customHeight="1">
      <c r="A417" s="137" t="s">
        <v>301</v>
      </c>
      <c r="B417" s="58" t="s">
        <v>294</v>
      </c>
      <c r="C417" s="116" t="s">
        <v>295</v>
      </c>
      <c r="D417" s="116" t="s">
        <v>296</v>
      </c>
      <c r="E417" s="116" t="s">
        <v>302</v>
      </c>
      <c r="F417" s="116" t="s">
        <v>298</v>
      </c>
      <c r="G417" s="116" t="s">
        <v>298</v>
      </c>
      <c r="H417" s="116" t="s">
        <v>298</v>
      </c>
      <c r="I417" s="116" t="s">
        <v>298</v>
      </c>
      <c r="J417" s="116" t="s">
        <v>298</v>
      </c>
      <c r="K417" s="116" t="s">
        <v>298</v>
      </c>
      <c r="L417" s="116" t="s">
        <v>298</v>
      </c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s="92" customFormat="1" ht="21" customHeight="1">
      <c r="A418" s="96" t="s">
        <v>303</v>
      </c>
      <c r="B418" s="58" t="s">
        <v>294</v>
      </c>
      <c r="C418" s="116" t="s">
        <v>304</v>
      </c>
      <c r="D418" s="116" t="s">
        <v>305</v>
      </c>
      <c r="E418" s="116" t="s">
        <v>305</v>
      </c>
      <c r="F418" s="116" t="s">
        <v>305</v>
      </c>
      <c r="G418" s="116" t="s">
        <v>305</v>
      </c>
      <c r="H418" s="116" t="s">
        <v>305</v>
      </c>
      <c r="I418" s="116" t="s">
        <v>305</v>
      </c>
      <c r="J418" s="116" t="s">
        <v>305</v>
      </c>
      <c r="K418" s="116" t="s">
        <v>305</v>
      </c>
      <c r="L418" s="23">
        <v>0</v>
      </c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s="92" customFormat="1" ht="21" customHeight="1">
      <c r="A419" s="96" t="s">
        <v>306</v>
      </c>
      <c r="B419" s="58" t="s">
        <v>175</v>
      </c>
      <c r="C419" s="116" t="s">
        <v>307</v>
      </c>
      <c r="D419" s="116" t="s">
        <v>307</v>
      </c>
      <c r="E419" s="116" t="s">
        <v>283</v>
      </c>
      <c r="F419" s="116" t="s">
        <v>308</v>
      </c>
      <c r="G419" s="116" t="s">
        <v>307</v>
      </c>
      <c r="H419" s="116" t="s">
        <v>309</v>
      </c>
      <c r="I419" s="116" t="s">
        <v>298</v>
      </c>
      <c r="J419" s="116" t="s">
        <v>308</v>
      </c>
      <c r="K419" s="116" t="s">
        <v>283</v>
      </c>
      <c r="L419" s="23">
        <v>70</v>
      </c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s="92" customFormat="1" ht="21" customHeight="1">
      <c r="A420" s="138"/>
      <c r="B420" s="139"/>
      <c r="C420" s="140"/>
      <c r="D420" s="140"/>
      <c r="E420" s="140"/>
      <c r="F420" s="140"/>
      <c r="G420" s="140"/>
      <c r="H420" s="140"/>
      <c r="I420" s="140"/>
      <c r="J420" s="140"/>
      <c r="K420" s="140"/>
      <c r="L420" s="14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s="147" customFormat="1" ht="15">
      <c r="A421" s="142"/>
      <c r="B421" s="143"/>
      <c r="C421" s="144"/>
      <c r="D421" s="144"/>
      <c r="E421" s="144"/>
      <c r="F421" s="144"/>
      <c r="G421" s="144"/>
      <c r="H421" s="145"/>
      <c r="I421" s="145"/>
      <c r="J421" s="145"/>
      <c r="K421" s="145"/>
      <c r="L421" s="145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</row>
    <row r="422" spans="2:12" ht="15">
      <c r="B422" s="143"/>
      <c r="C422" s="144"/>
      <c r="D422" s="144"/>
      <c r="E422" s="144"/>
      <c r="F422" s="144"/>
      <c r="G422" s="144"/>
      <c r="H422" s="148"/>
      <c r="I422" s="148"/>
      <c r="J422" s="148"/>
      <c r="K422" s="148"/>
      <c r="L422" s="148"/>
    </row>
    <row r="423" spans="2:12" ht="15">
      <c r="B423" s="143"/>
      <c r="C423" s="144"/>
      <c r="D423" s="144"/>
      <c r="E423" s="144"/>
      <c r="F423" s="144"/>
      <c r="G423" s="144"/>
      <c r="H423" s="148"/>
      <c r="I423" s="148"/>
      <c r="J423" s="148"/>
      <c r="K423" s="148"/>
      <c r="L423" s="148"/>
    </row>
    <row r="424" spans="2:12" ht="15">
      <c r="B424" s="143"/>
      <c r="C424" s="144"/>
      <c r="D424" s="144"/>
      <c r="E424" s="144"/>
      <c r="F424" s="144"/>
      <c r="G424" s="144"/>
      <c r="H424" s="148"/>
      <c r="I424" s="148"/>
      <c r="J424" s="148"/>
      <c r="K424" s="148"/>
      <c r="L424" s="148"/>
    </row>
    <row r="425" spans="2:12" ht="15">
      <c r="B425" s="143"/>
      <c r="C425" s="144"/>
      <c r="D425" s="144"/>
      <c r="E425" s="144"/>
      <c r="F425" s="144"/>
      <c r="G425" s="144"/>
      <c r="H425" s="148"/>
      <c r="I425" s="148"/>
      <c r="J425" s="148"/>
      <c r="K425" s="148"/>
      <c r="L425" s="148"/>
    </row>
    <row r="426" spans="2:12" ht="15">
      <c r="B426" s="143"/>
      <c r="C426" s="144"/>
      <c r="D426" s="144"/>
      <c r="E426" s="144"/>
      <c r="F426" s="144"/>
      <c r="G426" s="144"/>
      <c r="H426" s="148"/>
      <c r="I426" s="148"/>
      <c r="J426" s="148"/>
      <c r="K426" s="148"/>
      <c r="L426" s="148"/>
    </row>
    <row r="427" spans="2:12" ht="15">
      <c r="B427" s="143"/>
      <c r="C427" s="144"/>
      <c r="D427" s="144"/>
      <c r="E427" s="144"/>
      <c r="F427" s="144"/>
      <c r="G427" s="144"/>
      <c r="H427" s="148"/>
      <c r="I427" s="148"/>
      <c r="J427" s="148"/>
      <c r="K427" s="148"/>
      <c r="L427" s="148"/>
    </row>
    <row r="428" spans="2:12" ht="15">
      <c r="B428" s="143"/>
      <c r="C428" s="144"/>
      <c r="D428" s="144"/>
      <c r="E428" s="144"/>
      <c r="F428" s="144"/>
      <c r="G428" s="144"/>
      <c r="H428" s="148"/>
      <c r="I428" s="148"/>
      <c r="J428" s="148"/>
      <c r="K428" s="148"/>
      <c r="L428" s="148"/>
    </row>
    <row r="429" spans="2:12" ht="15">
      <c r="B429" s="143"/>
      <c r="C429" s="144"/>
      <c r="D429" s="144"/>
      <c r="E429" s="144"/>
      <c r="F429" s="144"/>
      <c r="G429" s="144"/>
      <c r="H429" s="148"/>
      <c r="I429" s="148"/>
      <c r="J429" s="148"/>
      <c r="K429" s="148"/>
      <c r="L429" s="148"/>
    </row>
    <row r="430" spans="2:12" ht="15">
      <c r="B430" s="143"/>
      <c r="C430" s="144"/>
      <c r="D430" s="144"/>
      <c r="E430" s="144"/>
      <c r="F430" s="144"/>
      <c r="G430" s="144"/>
      <c r="H430" s="148"/>
      <c r="I430" s="148"/>
      <c r="J430" s="148"/>
      <c r="K430" s="148"/>
      <c r="L430" s="148"/>
    </row>
    <row r="431" spans="2:12" ht="15">
      <c r="B431" s="143"/>
      <c r="C431" s="144"/>
      <c r="D431" s="144"/>
      <c r="E431" s="144"/>
      <c r="F431" s="144"/>
      <c r="G431" s="144"/>
      <c r="H431" s="148"/>
      <c r="I431" s="148"/>
      <c r="J431" s="148"/>
      <c r="K431" s="148"/>
      <c r="L431" s="148"/>
    </row>
    <row r="432" spans="2:12" ht="15">
      <c r="B432" s="143"/>
      <c r="C432" s="144"/>
      <c r="D432" s="144"/>
      <c r="E432" s="144"/>
      <c r="F432" s="144"/>
      <c r="G432" s="144"/>
      <c r="H432" s="148"/>
      <c r="I432" s="148"/>
      <c r="J432" s="148"/>
      <c r="K432" s="148"/>
      <c r="L432" s="148"/>
    </row>
    <row r="433" spans="2:12" ht="15">
      <c r="B433" s="143"/>
      <c r="C433" s="144"/>
      <c r="D433" s="144"/>
      <c r="E433" s="144"/>
      <c r="F433" s="144"/>
      <c r="G433" s="144"/>
      <c r="H433" s="148"/>
      <c r="I433" s="148"/>
      <c r="J433" s="148"/>
      <c r="K433" s="148"/>
      <c r="L433" s="148"/>
    </row>
    <row r="434" spans="2:12" ht="15">
      <c r="B434" s="143"/>
      <c r="C434" s="144"/>
      <c r="D434" s="144"/>
      <c r="E434" s="144"/>
      <c r="F434" s="144"/>
      <c r="G434" s="144"/>
      <c r="H434" s="148"/>
      <c r="I434" s="148"/>
      <c r="J434" s="148"/>
      <c r="K434" s="148"/>
      <c r="L434" s="148"/>
    </row>
    <row r="435" spans="2:12" ht="15">
      <c r="B435" s="143"/>
      <c r="C435" s="144"/>
      <c r="D435" s="144"/>
      <c r="E435" s="144"/>
      <c r="F435" s="144"/>
      <c r="G435" s="144"/>
      <c r="H435" s="148"/>
      <c r="I435" s="148"/>
      <c r="J435" s="148"/>
      <c r="K435" s="148"/>
      <c r="L435" s="148"/>
    </row>
    <row r="436" spans="2:12" ht="15">
      <c r="B436" s="143"/>
      <c r="C436" s="144"/>
      <c r="D436" s="144"/>
      <c r="E436" s="144"/>
      <c r="F436" s="144"/>
      <c r="G436" s="144"/>
      <c r="H436" s="148"/>
      <c r="I436" s="148"/>
      <c r="J436" s="148"/>
      <c r="K436" s="148"/>
      <c r="L436" s="148"/>
    </row>
    <row r="437" spans="2:12" ht="15">
      <c r="B437" s="143"/>
      <c r="C437" s="144"/>
      <c r="D437" s="144"/>
      <c r="E437" s="144"/>
      <c r="F437" s="144"/>
      <c r="G437" s="144"/>
      <c r="H437" s="148"/>
      <c r="I437" s="148"/>
      <c r="J437" s="148"/>
      <c r="K437" s="148"/>
      <c r="L437" s="148"/>
    </row>
    <row r="438" spans="2:12" ht="15">
      <c r="B438" s="143"/>
      <c r="C438" s="144"/>
      <c r="D438" s="144"/>
      <c r="E438" s="144"/>
      <c r="F438" s="144"/>
      <c r="G438" s="144"/>
      <c r="H438" s="148"/>
      <c r="I438" s="148"/>
      <c r="J438" s="148"/>
      <c r="K438" s="148"/>
      <c r="L438" s="148"/>
    </row>
    <row r="439" spans="2:12" ht="15">
      <c r="B439" s="143"/>
      <c r="C439" s="144"/>
      <c r="D439" s="144"/>
      <c r="E439" s="144"/>
      <c r="F439" s="144"/>
      <c r="G439" s="144"/>
      <c r="H439" s="148"/>
      <c r="I439" s="148"/>
      <c r="J439" s="148"/>
      <c r="K439" s="148"/>
      <c r="L439" s="148"/>
    </row>
    <row r="440" spans="2:12" ht="15">
      <c r="B440" s="143"/>
      <c r="C440" s="144"/>
      <c r="D440" s="144"/>
      <c r="E440" s="144"/>
      <c r="F440" s="144"/>
      <c r="G440" s="144"/>
      <c r="H440" s="148"/>
      <c r="I440" s="148"/>
      <c r="J440" s="148"/>
      <c r="K440" s="148"/>
      <c r="L440" s="148"/>
    </row>
    <row r="441" spans="2:12" ht="15">
      <c r="B441" s="143"/>
      <c r="C441" s="144"/>
      <c r="D441" s="144"/>
      <c r="E441" s="144"/>
      <c r="F441" s="144"/>
      <c r="G441" s="144"/>
      <c r="H441" s="148"/>
      <c r="I441" s="148"/>
      <c r="J441" s="148"/>
      <c r="K441" s="148"/>
      <c r="L441" s="148"/>
    </row>
    <row r="442" spans="2:12" ht="15">
      <c r="B442" s="143"/>
      <c r="C442" s="144"/>
      <c r="D442" s="144"/>
      <c r="E442" s="144"/>
      <c r="F442" s="144"/>
      <c r="G442" s="144"/>
      <c r="H442" s="148"/>
      <c r="I442" s="148"/>
      <c r="J442" s="148"/>
      <c r="K442" s="148"/>
      <c r="L442" s="148"/>
    </row>
    <row r="443" spans="2:12" ht="15">
      <c r="B443" s="143"/>
      <c r="C443" s="144"/>
      <c r="D443" s="144"/>
      <c r="E443" s="144"/>
      <c r="F443" s="144"/>
      <c r="G443" s="144"/>
      <c r="H443" s="148"/>
      <c r="I443" s="148"/>
      <c r="J443" s="148"/>
      <c r="K443" s="148"/>
      <c r="L443" s="148"/>
    </row>
    <row r="444" spans="2:12" ht="15">
      <c r="B444" s="143"/>
      <c r="C444" s="144"/>
      <c r="D444" s="144"/>
      <c r="E444" s="144"/>
      <c r="F444" s="144"/>
      <c r="G444" s="144"/>
      <c r="H444" s="148"/>
      <c r="I444" s="148"/>
      <c r="J444" s="148"/>
      <c r="K444" s="148"/>
      <c r="L444" s="148"/>
    </row>
    <row r="445" spans="2:12" ht="15">
      <c r="B445" s="143"/>
      <c r="C445" s="144"/>
      <c r="D445" s="144"/>
      <c r="E445" s="144"/>
      <c r="F445" s="144"/>
      <c r="G445" s="144"/>
      <c r="H445" s="148"/>
      <c r="I445" s="148"/>
      <c r="J445" s="148"/>
      <c r="K445" s="148"/>
      <c r="L445" s="148"/>
    </row>
    <row r="446" spans="2:12" ht="15">
      <c r="B446" s="143"/>
      <c r="C446" s="144"/>
      <c r="D446" s="144"/>
      <c r="E446" s="144"/>
      <c r="F446" s="144"/>
      <c r="G446" s="144"/>
      <c r="H446" s="148"/>
      <c r="I446" s="148"/>
      <c r="J446" s="148"/>
      <c r="K446" s="148"/>
      <c r="L446" s="148"/>
    </row>
    <row r="447" spans="2:12" ht="15">
      <c r="B447" s="143"/>
      <c r="C447" s="144"/>
      <c r="D447" s="144"/>
      <c r="E447" s="144"/>
      <c r="F447" s="144"/>
      <c r="G447" s="144"/>
      <c r="H447" s="148"/>
      <c r="I447" s="148"/>
      <c r="J447" s="148"/>
      <c r="K447" s="148"/>
      <c r="L447" s="148"/>
    </row>
    <row r="448" spans="2:12" ht="15">
      <c r="B448" s="143"/>
      <c r="C448" s="144"/>
      <c r="D448" s="144"/>
      <c r="E448" s="144"/>
      <c r="F448" s="144"/>
      <c r="G448" s="144"/>
      <c r="H448" s="148"/>
      <c r="I448" s="148"/>
      <c r="J448" s="148"/>
      <c r="K448" s="148"/>
      <c r="L448" s="148"/>
    </row>
    <row r="449" spans="2:12" ht="15">
      <c r="B449" s="143"/>
      <c r="C449" s="144"/>
      <c r="D449" s="144"/>
      <c r="E449" s="144"/>
      <c r="F449" s="144"/>
      <c r="G449" s="144"/>
      <c r="H449" s="148"/>
      <c r="I449" s="148"/>
      <c r="J449" s="148"/>
      <c r="K449" s="148"/>
      <c r="L449" s="148"/>
    </row>
    <row r="450" spans="2:12" ht="15">
      <c r="B450" s="143"/>
      <c r="C450" s="144"/>
      <c r="D450" s="144"/>
      <c r="E450" s="144"/>
      <c r="F450" s="144"/>
      <c r="G450" s="144"/>
      <c r="H450" s="148"/>
      <c r="I450" s="148"/>
      <c r="J450" s="148"/>
      <c r="K450" s="148"/>
      <c r="L450" s="148"/>
    </row>
    <row r="451" spans="2:12" ht="15">
      <c r="B451" s="143"/>
      <c r="C451" s="144"/>
      <c r="D451" s="144"/>
      <c r="E451" s="144"/>
      <c r="F451" s="144"/>
      <c r="G451" s="144"/>
      <c r="H451" s="148"/>
      <c r="I451" s="148"/>
      <c r="J451" s="148"/>
      <c r="K451" s="148"/>
      <c r="L451" s="148"/>
    </row>
    <row r="452" spans="2:12" ht="15">
      <c r="B452" s="143"/>
      <c r="C452" s="144"/>
      <c r="D452" s="144"/>
      <c r="E452" s="144"/>
      <c r="F452" s="144"/>
      <c r="G452" s="144"/>
      <c r="H452" s="148"/>
      <c r="I452" s="148"/>
      <c r="J452" s="148"/>
      <c r="K452" s="148"/>
      <c r="L452" s="148"/>
    </row>
    <row r="453" spans="2:12" ht="15">
      <c r="B453" s="143"/>
      <c r="C453" s="144"/>
      <c r="D453" s="144"/>
      <c r="E453" s="144"/>
      <c r="F453" s="144"/>
      <c r="G453" s="144"/>
      <c r="H453" s="148"/>
      <c r="I453" s="148"/>
      <c r="J453" s="148"/>
      <c r="K453" s="148"/>
      <c r="L453" s="148"/>
    </row>
    <row r="454" spans="2:12" ht="15">
      <c r="B454" s="143"/>
      <c r="C454" s="144"/>
      <c r="D454" s="144"/>
      <c r="E454" s="144"/>
      <c r="F454" s="144"/>
      <c r="G454" s="144"/>
      <c r="H454" s="148"/>
      <c r="I454" s="148"/>
      <c r="J454" s="148"/>
      <c r="K454" s="148"/>
      <c r="L454" s="148"/>
    </row>
    <row r="455" spans="2:12" ht="15">
      <c r="B455" s="143"/>
      <c r="C455" s="144"/>
      <c r="D455" s="144"/>
      <c r="E455" s="144"/>
      <c r="F455" s="144"/>
      <c r="G455" s="144"/>
      <c r="H455" s="148"/>
      <c r="I455" s="148"/>
      <c r="J455" s="148"/>
      <c r="K455" s="148"/>
      <c r="L455" s="148"/>
    </row>
    <row r="456" spans="2:12" ht="15">
      <c r="B456" s="143"/>
      <c r="C456" s="144"/>
      <c r="D456" s="144"/>
      <c r="E456" s="144"/>
      <c r="F456" s="144"/>
      <c r="G456" s="144"/>
      <c r="H456" s="148"/>
      <c r="I456" s="148"/>
      <c r="J456" s="148"/>
      <c r="K456" s="148"/>
      <c r="L456" s="148"/>
    </row>
    <row r="457" spans="2:12" ht="15">
      <c r="B457" s="143"/>
      <c r="C457" s="144"/>
      <c r="D457" s="144"/>
      <c r="E457" s="144"/>
      <c r="F457" s="144"/>
      <c r="G457" s="144"/>
      <c r="H457" s="148"/>
      <c r="I457" s="148"/>
      <c r="J457" s="148"/>
      <c r="K457" s="148"/>
      <c r="L457" s="148"/>
    </row>
    <row r="458" spans="2:12" ht="15">
      <c r="B458" s="143"/>
      <c r="C458" s="144"/>
      <c r="D458" s="144"/>
      <c r="E458" s="144"/>
      <c r="F458" s="144"/>
      <c r="G458" s="144"/>
      <c r="H458" s="148"/>
      <c r="I458" s="148"/>
      <c r="J458" s="148"/>
      <c r="K458" s="148"/>
      <c r="L458" s="148"/>
    </row>
    <row r="459" spans="2:12" ht="15">
      <c r="B459" s="143"/>
      <c r="C459" s="144"/>
      <c r="D459" s="144"/>
      <c r="E459" s="144"/>
      <c r="F459" s="144"/>
      <c r="G459" s="144"/>
      <c r="H459" s="148"/>
      <c r="I459" s="148"/>
      <c r="J459" s="148"/>
      <c r="K459" s="148"/>
      <c r="L459" s="148"/>
    </row>
    <row r="460" spans="2:12" ht="15">
      <c r="B460" s="143"/>
      <c r="C460" s="144"/>
      <c r="D460" s="144"/>
      <c r="E460" s="144"/>
      <c r="F460" s="144"/>
      <c r="G460" s="144"/>
      <c r="H460" s="148"/>
      <c r="I460" s="148"/>
      <c r="J460" s="148"/>
      <c r="K460" s="148"/>
      <c r="L460" s="148"/>
    </row>
    <row r="461" spans="2:12" ht="15">
      <c r="B461" s="143"/>
      <c r="C461" s="144"/>
      <c r="D461" s="144"/>
      <c r="E461" s="144"/>
      <c r="F461" s="144"/>
      <c r="G461" s="144"/>
      <c r="H461" s="148"/>
      <c r="I461" s="148"/>
      <c r="J461" s="148"/>
      <c r="K461" s="148"/>
      <c r="L461" s="148"/>
    </row>
    <row r="462" spans="2:12" ht="15">
      <c r="B462" s="143"/>
      <c r="C462" s="144"/>
      <c r="D462" s="144"/>
      <c r="E462" s="144"/>
      <c r="F462" s="144"/>
      <c r="G462" s="144"/>
      <c r="H462" s="148"/>
      <c r="I462" s="148"/>
      <c r="J462" s="148"/>
      <c r="K462" s="148"/>
      <c r="L462" s="148"/>
    </row>
    <row r="463" spans="2:12" ht="15">
      <c r="B463" s="143"/>
      <c r="C463" s="144"/>
      <c r="D463" s="144"/>
      <c r="E463" s="144"/>
      <c r="F463" s="144"/>
      <c r="G463" s="144"/>
      <c r="H463" s="148"/>
      <c r="I463" s="148"/>
      <c r="J463" s="148"/>
      <c r="K463" s="148"/>
      <c r="L463" s="148"/>
    </row>
    <row r="464" spans="2:12" ht="15">
      <c r="B464" s="143"/>
      <c r="C464" s="144"/>
      <c r="D464" s="144"/>
      <c r="E464" s="144"/>
      <c r="F464" s="144"/>
      <c r="G464" s="144"/>
      <c r="H464" s="148"/>
      <c r="I464" s="148"/>
      <c r="J464" s="148"/>
      <c r="K464" s="148"/>
      <c r="L464" s="148"/>
    </row>
    <row r="465" spans="2:12" ht="15">
      <c r="B465" s="143"/>
      <c r="C465" s="144"/>
      <c r="D465" s="144"/>
      <c r="E465" s="144"/>
      <c r="F465" s="144"/>
      <c r="G465" s="144"/>
      <c r="H465" s="148"/>
      <c r="I465" s="148"/>
      <c r="J465" s="148"/>
      <c r="K465" s="148"/>
      <c r="L465" s="148"/>
    </row>
    <row r="466" spans="2:12" ht="15">
      <c r="B466" s="143"/>
      <c r="C466" s="144"/>
      <c r="D466" s="144"/>
      <c r="E466" s="144"/>
      <c r="F466" s="144"/>
      <c r="G466" s="144"/>
      <c r="H466" s="148"/>
      <c r="I466" s="148"/>
      <c r="J466" s="148"/>
      <c r="K466" s="148"/>
      <c r="L466" s="148"/>
    </row>
    <row r="467" spans="2:12" ht="15">
      <c r="B467" s="143"/>
      <c r="C467" s="144"/>
      <c r="D467" s="144"/>
      <c r="E467" s="144"/>
      <c r="F467" s="144"/>
      <c r="G467" s="144"/>
      <c r="H467" s="148"/>
      <c r="I467" s="148"/>
      <c r="J467" s="148"/>
      <c r="K467" s="148"/>
      <c r="L467" s="148"/>
    </row>
    <row r="468" spans="2:12" ht="15">
      <c r="B468" s="143"/>
      <c r="C468" s="144"/>
      <c r="D468" s="144"/>
      <c r="E468" s="144"/>
      <c r="F468" s="144"/>
      <c r="G468" s="144"/>
      <c r="H468" s="148"/>
      <c r="I468" s="148"/>
      <c r="J468" s="148"/>
      <c r="K468" s="148"/>
      <c r="L468" s="148"/>
    </row>
    <row r="469" spans="2:12" ht="15">
      <c r="B469" s="143"/>
      <c r="C469" s="144"/>
      <c r="D469" s="144"/>
      <c r="E469" s="144"/>
      <c r="F469" s="144"/>
      <c r="G469" s="144"/>
      <c r="H469" s="148"/>
      <c r="I469" s="148"/>
      <c r="J469" s="148"/>
      <c r="K469" s="148"/>
      <c r="L469" s="148"/>
    </row>
    <row r="470" spans="2:12" ht="15">
      <c r="B470" s="143"/>
      <c r="C470" s="144"/>
      <c r="D470" s="144"/>
      <c r="E470" s="144"/>
      <c r="F470" s="144"/>
      <c r="G470" s="144"/>
      <c r="H470" s="148"/>
      <c r="I470" s="148"/>
      <c r="J470" s="148"/>
      <c r="K470" s="148"/>
      <c r="L470" s="148"/>
    </row>
    <row r="471" spans="2:12" ht="15">
      <c r="B471" s="143"/>
      <c r="C471" s="144"/>
      <c r="D471" s="144"/>
      <c r="E471" s="144"/>
      <c r="F471" s="144"/>
      <c r="G471" s="144"/>
      <c r="H471" s="148"/>
      <c r="I471" s="148"/>
      <c r="J471" s="148"/>
      <c r="K471" s="148"/>
      <c r="L471" s="148"/>
    </row>
    <row r="472" spans="2:12" ht="15">
      <c r="B472" s="143"/>
      <c r="C472" s="144"/>
      <c r="D472" s="144"/>
      <c r="E472" s="144"/>
      <c r="F472" s="144"/>
      <c r="G472" s="144"/>
      <c r="H472" s="148"/>
      <c r="I472" s="148"/>
      <c r="J472" s="148"/>
      <c r="K472" s="148"/>
      <c r="L472" s="148"/>
    </row>
    <row r="473" spans="2:12" ht="15">
      <c r="B473" s="143"/>
      <c r="C473" s="144"/>
      <c r="D473" s="144"/>
      <c r="E473" s="144"/>
      <c r="F473" s="144"/>
      <c r="G473" s="144"/>
      <c r="H473" s="148"/>
      <c r="I473" s="148"/>
      <c r="J473" s="148"/>
      <c r="K473" s="148"/>
      <c r="L473" s="148"/>
    </row>
    <row r="474" ht="15">
      <c r="B474" s="143"/>
    </row>
    <row r="475" ht="15">
      <c r="B475" s="143"/>
    </row>
    <row r="476" ht="15">
      <c r="B476" s="143"/>
    </row>
    <row r="477" ht="15">
      <c r="B477" s="143"/>
    </row>
    <row r="478" ht="15">
      <c r="B478" s="143"/>
    </row>
    <row r="479" ht="15">
      <c r="B479" s="143"/>
    </row>
    <row r="480" ht="15">
      <c r="B480" s="143"/>
    </row>
    <row r="481" ht="15">
      <c r="B481" s="143"/>
    </row>
    <row r="482" ht="15">
      <c r="B482" s="143"/>
    </row>
    <row r="483" ht="15">
      <c r="B483" s="143"/>
    </row>
    <row r="484" ht="15">
      <c r="B484" s="143"/>
    </row>
    <row r="485" ht="15">
      <c r="B485" s="143"/>
    </row>
    <row r="486" ht="15">
      <c r="B486" s="143"/>
    </row>
    <row r="487" ht="15">
      <c r="B487" s="143"/>
    </row>
    <row r="488" ht="15">
      <c r="B488" s="143"/>
    </row>
    <row r="489" ht="15">
      <c r="B489" s="143"/>
    </row>
    <row r="490" ht="15">
      <c r="B490" s="143"/>
    </row>
    <row r="491" ht="15">
      <c r="B491" s="143"/>
    </row>
    <row r="492" ht="15">
      <c r="B492" s="143"/>
    </row>
    <row r="493" ht="15">
      <c r="B493" s="143"/>
    </row>
    <row r="494" ht="15">
      <c r="B494" s="143"/>
    </row>
    <row r="495" ht="15">
      <c r="B495" s="143"/>
    </row>
    <row r="496" ht="15">
      <c r="B496" s="143"/>
    </row>
    <row r="497" ht="15">
      <c r="B497" s="143"/>
    </row>
    <row r="498" ht="15">
      <c r="B498" s="143"/>
    </row>
    <row r="499" ht="15">
      <c r="B499" s="143"/>
    </row>
    <row r="500" ht="15">
      <c r="B500" s="143"/>
    </row>
    <row r="501" ht="15">
      <c r="B501" s="143"/>
    </row>
    <row r="502" ht="15">
      <c r="B502" s="143"/>
    </row>
    <row r="503" ht="15">
      <c r="B503" s="143"/>
    </row>
    <row r="504" ht="15">
      <c r="B504" s="143"/>
    </row>
    <row r="505" ht="15">
      <c r="B505" s="143"/>
    </row>
    <row r="506" ht="15">
      <c r="B506" s="143"/>
    </row>
    <row r="507" ht="15">
      <c r="B507" s="143"/>
    </row>
    <row r="508" ht="15">
      <c r="B508" s="143"/>
    </row>
    <row r="509" ht="15">
      <c r="B509" s="143"/>
    </row>
    <row r="510" ht="15">
      <c r="B510" s="143"/>
    </row>
    <row r="511" ht="15">
      <c r="B511" s="143"/>
    </row>
    <row r="512" ht="15">
      <c r="B512" s="143"/>
    </row>
    <row r="513" ht="15">
      <c r="B513" s="143"/>
    </row>
    <row r="514" ht="15">
      <c r="B514" s="143"/>
    </row>
    <row r="515" ht="15">
      <c r="B515" s="143"/>
    </row>
    <row r="516" ht="15">
      <c r="B516" s="143"/>
    </row>
    <row r="517" ht="15">
      <c r="B517" s="143"/>
    </row>
    <row r="518" ht="15">
      <c r="B518" s="143"/>
    </row>
    <row r="519" ht="15">
      <c r="B519" s="143"/>
    </row>
    <row r="520" ht="15">
      <c r="B520" s="143"/>
    </row>
    <row r="521" ht="15">
      <c r="B521" s="143"/>
    </row>
    <row r="522" ht="15">
      <c r="B522" s="143"/>
    </row>
    <row r="523" ht="15">
      <c r="B523" s="143"/>
    </row>
    <row r="524" ht="15">
      <c r="B524" s="143"/>
    </row>
    <row r="525" ht="15">
      <c r="B525" s="143"/>
    </row>
    <row r="526" ht="15">
      <c r="B526" s="143"/>
    </row>
    <row r="527" ht="15">
      <c r="B527" s="143"/>
    </row>
    <row r="528" ht="15">
      <c r="B528" s="143"/>
    </row>
    <row r="529" ht="15">
      <c r="B529" s="143"/>
    </row>
    <row r="530" ht="15">
      <c r="B530" s="143"/>
    </row>
    <row r="531" ht="15">
      <c r="B531" s="143"/>
    </row>
    <row r="532" ht="15">
      <c r="B532" s="143"/>
    </row>
    <row r="533" ht="15">
      <c r="B533" s="143"/>
    </row>
    <row r="534" ht="15">
      <c r="B534" s="143"/>
    </row>
    <row r="535" ht="15">
      <c r="B535" s="143"/>
    </row>
    <row r="536" ht="15">
      <c r="B536" s="143"/>
    </row>
    <row r="537" ht="15">
      <c r="B537" s="143"/>
    </row>
    <row r="538" ht="15">
      <c r="B538" s="143"/>
    </row>
    <row r="539" ht="15">
      <c r="B539" s="143"/>
    </row>
    <row r="540" ht="15">
      <c r="B540" s="143"/>
    </row>
    <row r="541" ht="15">
      <c r="B541" s="143"/>
    </row>
    <row r="542" ht="15">
      <c r="B542" s="143"/>
    </row>
    <row r="543" ht="15">
      <c r="B543" s="143"/>
    </row>
    <row r="544" ht="15">
      <c r="B544" s="143"/>
    </row>
    <row r="545" ht="15">
      <c r="B545" s="143"/>
    </row>
    <row r="546" ht="15">
      <c r="B546" s="143"/>
    </row>
    <row r="547" ht="15">
      <c r="B547" s="143"/>
    </row>
  </sheetData>
  <mergeCells count="28">
    <mergeCell ref="A3:L3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A7:L7"/>
    <mergeCell ref="A115:L115"/>
    <mergeCell ref="A201:L201"/>
    <mergeCell ref="A206:B206"/>
    <mergeCell ref="A212:B212"/>
    <mergeCell ref="A215:B215"/>
    <mergeCell ref="A259:L259"/>
    <mergeCell ref="A312:K312"/>
    <mergeCell ref="A330:L330"/>
    <mergeCell ref="A333:L333"/>
    <mergeCell ref="A337:L337"/>
    <mergeCell ref="A357:L357"/>
    <mergeCell ref="A367:L367"/>
    <mergeCell ref="A381:L381"/>
    <mergeCell ref="A383:L383"/>
    <mergeCell ref="A402:L402"/>
    <mergeCell ref="A408:L408"/>
    <mergeCell ref="A412:L412"/>
  </mergeCells>
  <printOptions horizont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75" zoomScaleSheetLayoutView="75" workbookViewId="0" topLeftCell="A1">
      <selection activeCell="A1" activeCellId="1" sqref="A3:L419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Федоровская</dc:creator>
  <cp:keywords/>
  <dc:description/>
  <cp:lastModifiedBy>user</cp:lastModifiedBy>
  <cp:lastPrinted>2011-10-19T08:18:39Z</cp:lastPrinted>
  <dcterms:created xsi:type="dcterms:W3CDTF">2003-05-23T03:32:28Z</dcterms:created>
  <dcterms:modified xsi:type="dcterms:W3CDTF">2011-05-03T04:48:52Z</dcterms:modified>
  <cp:category/>
  <cp:version/>
  <cp:contentType/>
  <cp:contentStatus/>
  <cp:revision>1</cp:revision>
</cp:coreProperties>
</file>